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28920" yWindow="-120" windowWidth="29040" windowHeight="15720"/>
  </bookViews>
  <sheets>
    <sheet name="Arkusz1" sheetId="1" r:id="rId1"/>
  </sheets>
  <definedNames>
    <definedName name="_xlnm.Print_Area" localSheetId="0">Arkusz1!$B$1:$AJ$93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  <c r="J33" i="1"/>
  <c r="J47" i="1"/>
  <c r="J54" i="1"/>
  <c r="J61" i="1"/>
  <c r="J68" i="1"/>
  <c r="J75" i="1"/>
  <c r="I73" i="1"/>
  <c r="I71" i="1"/>
  <c r="I66" i="1"/>
  <c r="I64" i="1"/>
  <c r="I59" i="1"/>
  <c r="I57" i="1"/>
  <c r="E75" i="1"/>
  <c r="F75" i="1"/>
  <c r="G75" i="1"/>
  <c r="H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D75" i="1"/>
  <c r="E68" i="1"/>
  <c r="F68" i="1"/>
  <c r="G68" i="1"/>
  <c r="H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D68" i="1"/>
  <c r="E61" i="1"/>
  <c r="F61" i="1"/>
  <c r="G61" i="1"/>
  <c r="H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D61" i="1"/>
  <c r="E54" i="1"/>
  <c r="F54" i="1"/>
  <c r="G54" i="1"/>
  <c r="H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D54" i="1"/>
  <c r="E47" i="1"/>
  <c r="F47" i="1"/>
  <c r="G47" i="1"/>
  <c r="H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E33" i="1"/>
  <c r="F33" i="1"/>
  <c r="G33" i="1"/>
  <c r="H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E21" i="1"/>
  <c r="F21" i="1"/>
  <c r="G21" i="1"/>
  <c r="H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D21" i="1"/>
  <c r="I33" i="1"/>
  <c r="I50" i="1"/>
  <c r="I52" i="1"/>
  <c r="I18" i="1"/>
  <c r="I11" i="1"/>
  <c r="I12" i="1"/>
  <c r="I14" i="1"/>
  <c r="I20" i="1"/>
  <c r="I10" i="1"/>
  <c r="L79" i="1"/>
  <c r="J88" i="1" l="1"/>
  <c r="W88" i="1"/>
  <c r="E88" i="1"/>
  <c r="AA88" i="1"/>
  <c r="O88" i="1"/>
  <c r="S88" i="1"/>
  <c r="K88" i="1"/>
  <c r="F88" i="1"/>
  <c r="Y88" i="1"/>
  <c r="U88" i="1"/>
  <c r="Q88" i="1"/>
  <c r="M88" i="1"/>
  <c r="H88" i="1"/>
  <c r="AB88" i="1"/>
  <c r="X88" i="1"/>
  <c r="T88" i="1"/>
  <c r="P88" i="1"/>
  <c r="AH88" i="1"/>
  <c r="AD88" i="1"/>
  <c r="Z88" i="1"/>
  <c r="V88" i="1"/>
  <c r="R88" i="1"/>
  <c r="N88" i="1"/>
  <c r="AI88" i="1"/>
  <c r="AC88" i="1"/>
  <c r="AG88" i="1"/>
  <c r="L88" i="1"/>
  <c r="G88" i="1"/>
  <c r="AJ88" i="1"/>
  <c r="AE88" i="1"/>
  <c r="AF88" i="1"/>
  <c r="I75" i="1"/>
  <c r="I54" i="1"/>
  <c r="I21" i="1"/>
  <c r="I61" i="1"/>
  <c r="I68" i="1"/>
  <c r="I38" i="1" l="1"/>
  <c r="D33" i="1"/>
  <c r="D47" i="1" s="1"/>
  <c r="D88" i="1" s="1"/>
  <c r="I47" i="1" l="1"/>
  <c r="I88" i="1" s="1"/>
</calcChain>
</file>

<file path=xl/sharedStrings.xml><?xml version="1.0" encoding="utf-8"?>
<sst xmlns="http://schemas.openxmlformats.org/spreadsheetml/2006/main" count="222" uniqueCount="105">
  <si>
    <t>L.p.</t>
  </si>
  <si>
    <t>Liczba godzin ogółem</t>
  </si>
  <si>
    <t>wykłady</t>
  </si>
  <si>
    <t>e-learning</t>
  </si>
  <si>
    <t>Ćwicz.</t>
  </si>
  <si>
    <t>Rygor</t>
  </si>
  <si>
    <t>ECTS</t>
  </si>
  <si>
    <t>ETCS</t>
  </si>
  <si>
    <t>wykład</t>
  </si>
  <si>
    <t>FA*</t>
  </si>
  <si>
    <t>E</t>
  </si>
  <si>
    <t xml:space="preserve">Etyka zawodowa </t>
  </si>
  <si>
    <t>Zoc</t>
  </si>
  <si>
    <t>Makro i mikroekonomia</t>
  </si>
  <si>
    <t>Z</t>
  </si>
  <si>
    <t>Razem</t>
  </si>
  <si>
    <t>Prawo cywilne i umowy w administracji</t>
  </si>
  <si>
    <t>Prawo pracy i prawo urzędnicze</t>
  </si>
  <si>
    <t>Prawo karne i prawo wykroczeń</t>
  </si>
  <si>
    <t>Podstawy prawoznawstwa</t>
  </si>
  <si>
    <t>Historia administracji</t>
  </si>
  <si>
    <t xml:space="preserve">Nauka o administracji </t>
  </si>
  <si>
    <t>Konstytucyjny system organów państwowych</t>
  </si>
  <si>
    <t>Prawo administracyjne</t>
  </si>
  <si>
    <t>Postępowanie administracyjne</t>
  </si>
  <si>
    <t>Ochrona własności intelektualnej</t>
  </si>
  <si>
    <t>Prawo międzynarodowe publiczne</t>
  </si>
  <si>
    <t>Polityka bezpieczeństwa państwa</t>
  </si>
  <si>
    <t>Organy ochrony prawnej</t>
  </si>
  <si>
    <t>Gospodarka nieruchomościami</t>
  </si>
  <si>
    <t>Polityka społeczna i gospodarcza</t>
  </si>
  <si>
    <t>PR w administracji publicznej</t>
  </si>
  <si>
    <t>Przysposobienie biblioteczne</t>
  </si>
  <si>
    <t>BHP</t>
  </si>
  <si>
    <t>FA* - formy aktywizujące : ćwiczenia, konwersatoria, warsztaty, seminaria</t>
  </si>
  <si>
    <t>Promocja kultury fizycznej</t>
  </si>
  <si>
    <t>Podstawy zarządzania zasobami ludzkimi</t>
  </si>
  <si>
    <t>Skuteczna rekrutacja i selekcja pracowników</t>
  </si>
  <si>
    <t>Prawo pracy w praktyce</t>
  </si>
  <si>
    <t>Instytucje rynku pracy</t>
  </si>
  <si>
    <t>Praktyki zawodowe - 6 miesięcy</t>
  </si>
  <si>
    <t>6m</t>
  </si>
  <si>
    <t>1m</t>
  </si>
  <si>
    <t>I rok</t>
  </si>
  <si>
    <t>II rok</t>
  </si>
  <si>
    <t>III rok</t>
  </si>
  <si>
    <t>Technologia informacyjna w administracji</t>
  </si>
  <si>
    <t>załącznik A do programu studiów</t>
  </si>
  <si>
    <t>Kontrola i audyt w administracji</t>
  </si>
  <si>
    <t>Grupa zajęć kierunkowych</t>
  </si>
  <si>
    <t>Grupa zajęć podstawowych</t>
  </si>
  <si>
    <t>zoc</t>
  </si>
  <si>
    <t>Grupa zajęcć ogólnych</t>
  </si>
  <si>
    <t>Harmonogram realizacji programu studiów</t>
  </si>
  <si>
    <t>Zajęcia</t>
  </si>
  <si>
    <t>Repetytorium dyplomowe</t>
  </si>
  <si>
    <t>ECTS Razem</t>
  </si>
  <si>
    <t>ECTS wykład</t>
  </si>
  <si>
    <t>ECTS e-l</t>
  </si>
  <si>
    <t xml:space="preserve"> ECTS umiejętności praktyczne</t>
  </si>
  <si>
    <t>e-l</t>
  </si>
  <si>
    <t>Globalne problemy współczesnego świata</t>
  </si>
  <si>
    <t>Płace i ubezpieczenia społeczne</t>
  </si>
  <si>
    <t>Grupa zajęć do wyboru IIIA - Zarządzanie kadrami i ubezpieczenia społeczne</t>
  </si>
  <si>
    <t>Grupa zajęć do wyboru IIIB - Administracja publiczna</t>
  </si>
  <si>
    <t>Finanse publiczne</t>
  </si>
  <si>
    <t>Prawo zamówień publicznych</t>
  </si>
  <si>
    <t>Ochrona informacji i danych osobowych</t>
  </si>
  <si>
    <t>Prawo i ochrona środowiska</t>
  </si>
  <si>
    <t>Instytucje, źródła prawa i finase UE</t>
  </si>
  <si>
    <t>Organy ochrony bezpieczeństwa publicznego</t>
  </si>
  <si>
    <t>Grupa zajęć do wyboru IIID - Bezpieczeństwo publiczne</t>
  </si>
  <si>
    <t>Grupa zajęć do wyboru IIIC - Administracja w oświacie i służbie zdrowia</t>
  </si>
  <si>
    <t>Zarządzanie oświatą</t>
  </si>
  <si>
    <t>Organizacja pracy biurowej</t>
  </si>
  <si>
    <t xml:space="preserve">Prawo i polityka oświatowa </t>
  </si>
  <si>
    <t>Organizacja ochrony zdrowia w Polsce</t>
  </si>
  <si>
    <t xml:space="preserve">Wybrane zagadnienia prawa medycznego </t>
  </si>
  <si>
    <t>Język obcy (do wyboru j ang., j. niemiecki)</t>
  </si>
  <si>
    <t>Zestawienie godzin i punktow ECTS</t>
  </si>
  <si>
    <t>Logika prawnicza</t>
  </si>
  <si>
    <t>Psychologia</t>
  </si>
  <si>
    <t>Filozofia</t>
  </si>
  <si>
    <t>Techniki negocjacji i mediacji w administracji</t>
  </si>
  <si>
    <t>Akademia Nauk Stosowanych um. Księcia Mieszka I w Poznaniu Filia w Nowym Tomyślu</t>
  </si>
  <si>
    <t>Legislacja administracyjna</t>
  </si>
  <si>
    <t>Podstawy zarządzania podmiotami publicznymi</t>
  </si>
  <si>
    <t>Zamówienia publiczne</t>
  </si>
  <si>
    <t>Komunikacja interpersonalna z elementami retoryki</t>
  </si>
  <si>
    <t>19a</t>
  </si>
  <si>
    <t>19b</t>
  </si>
  <si>
    <t>Ochrona danych osobowych i informacji niejawnych</t>
  </si>
  <si>
    <t>Wykład monograficzny I (do wyboru)</t>
  </si>
  <si>
    <t>Wykład monograficzny II (do wyboru)</t>
  </si>
  <si>
    <t>Wykład monograficzny III (do wyboru)</t>
  </si>
  <si>
    <t xml:space="preserve">Liczba punktów ECTS - zajęcia do wyboru </t>
  </si>
  <si>
    <t>Liczba punktów ECTS  ogółem</t>
  </si>
  <si>
    <t xml:space="preserve">studia niestacjonarne </t>
  </si>
  <si>
    <t>Liczba punktów ECTS - zajęcia "praktyczne"</t>
  </si>
  <si>
    <t>wymagane minimum - 30%</t>
  </si>
  <si>
    <t>wymagane minimum - 50%</t>
  </si>
  <si>
    <t>WSKAŹNIKI BRZEGOWE PROGRAMU STUDIÓW</t>
  </si>
  <si>
    <t>Liczba punktów ECTS - z bezpośrednim udziałem prowadzącego zajęcia</t>
  </si>
  <si>
    <t>student wybiera dwie grupy zajęć z proponowanych IIIA, IIIB, IIIC i IIID</t>
  </si>
  <si>
    <t>obowiązujący dla naboru 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</si>
</sst>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B0F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8">
    <xf numFmtId="0" fontId="0" fillId="0" borderId="0" xfId="0"/>
    <xf numFmtId="0" fontId="0" fillId="0" borderId="0" xfId="0" applyAlignment="1">
      <alignment wrapText="1"/>
    </xf>
    <xf numFmtId="1" fontId="4" fillId="6" borderId="4" xfId="1" applyNumberFormat="1" applyFont="1" applyFill="1" applyBorder="1" applyAlignment="1">
      <alignment horizontal="center" vertical="center"/>
    </xf>
    <xf numFmtId="1" fontId="7" fillId="6" borderId="4" xfId="1" applyNumberFormat="1" applyFont="1" applyFill="1" applyBorder="1" applyAlignment="1">
      <alignment horizontal="center" vertical="center"/>
    </xf>
    <xf numFmtId="1" fontId="4" fillId="5" borderId="4" xfId="1" applyNumberFormat="1" applyFont="1" applyFill="1" applyBorder="1" applyAlignment="1">
      <alignment horizontal="center" vertical="center" wrapText="1"/>
    </xf>
    <xf numFmtId="1" fontId="4" fillId="4" borderId="4" xfId="1" applyNumberFormat="1" applyFont="1" applyFill="1" applyBorder="1" applyAlignment="1">
      <alignment horizontal="center" vertical="center" wrapText="1"/>
    </xf>
    <xf numFmtId="1" fontId="7" fillId="5" borderId="4" xfId="1" applyNumberFormat="1" applyFont="1" applyFill="1" applyBorder="1" applyAlignment="1">
      <alignment horizontal="center" vertical="center"/>
    </xf>
    <xf numFmtId="1" fontId="7" fillId="4" borderId="4" xfId="1" applyNumberFormat="1" applyFont="1" applyFill="1" applyBorder="1" applyAlignment="1">
      <alignment horizontal="center" vertical="center"/>
    </xf>
    <xf numFmtId="1" fontId="5" fillId="8" borderId="8" xfId="1" applyNumberFormat="1" applyFont="1" applyFill="1" applyBorder="1" applyAlignment="1">
      <alignment horizontal="center" vertical="center" wrapText="1"/>
    </xf>
    <xf numFmtId="1" fontId="5" fillId="5" borderId="8" xfId="1" applyNumberFormat="1" applyFont="1" applyFill="1" applyBorder="1" applyAlignment="1">
      <alignment horizontal="center" vertical="center" wrapText="1"/>
    </xf>
    <xf numFmtId="1" fontId="4" fillId="6" borderId="4" xfId="1" applyNumberFormat="1" applyFont="1" applyFill="1" applyBorder="1" applyAlignment="1">
      <alignment horizontal="center" vertical="center" wrapText="1"/>
    </xf>
    <xf numFmtId="1" fontId="4" fillId="5" borderId="4" xfId="1" applyNumberFormat="1" applyFont="1" applyFill="1" applyBorder="1" applyAlignment="1">
      <alignment horizontal="center" vertical="center"/>
    </xf>
    <xf numFmtId="1" fontId="4" fillId="4" borderId="4" xfId="1" applyNumberFormat="1" applyFont="1" applyFill="1" applyBorder="1" applyAlignment="1">
      <alignment horizontal="center" vertical="center"/>
    </xf>
    <xf numFmtId="0" fontId="0" fillId="5" borderId="0" xfId="0" applyFill="1"/>
    <xf numFmtId="1" fontId="4" fillId="0" borderId="4" xfId="1" applyNumberFormat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/>
    </xf>
    <xf numFmtId="1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1" fontId="4" fillId="0" borderId="4" xfId="1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left" vertical="center" wrapText="1"/>
    </xf>
    <xf numFmtId="1" fontId="4" fillId="5" borderId="4" xfId="0" applyNumberFormat="1" applyFont="1" applyFill="1" applyBorder="1" applyAlignment="1">
      <alignment horizontal="left" vertical="center" wrapText="1"/>
    </xf>
    <xf numFmtId="1" fontId="8" fillId="7" borderId="4" xfId="1" applyNumberFormat="1" applyFont="1" applyFill="1" applyBorder="1" applyAlignment="1">
      <alignment horizontal="center" vertical="center"/>
    </xf>
    <xf numFmtId="1" fontId="5" fillId="8" borderId="4" xfId="1" applyNumberFormat="1" applyFont="1" applyFill="1" applyBorder="1" applyAlignment="1">
      <alignment horizontal="center" vertical="center" wrapText="1"/>
    </xf>
    <xf numFmtId="1" fontId="5" fillId="5" borderId="4" xfId="1" applyNumberFormat="1" applyFont="1" applyFill="1" applyBorder="1" applyAlignment="1">
      <alignment horizontal="center" vertical="center" wrapText="1"/>
    </xf>
    <xf numFmtId="1" fontId="4" fillId="5" borderId="4" xfId="1" applyNumberFormat="1" applyFont="1" applyFill="1" applyBorder="1" applyAlignment="1">
      <alignment horizontal="left" vertical="center" wrapText="1"/>
    </xf>
    <xf numFmtId="1" fontId="4" fillId="0" borderId="4" xfId="1" applyNumberFormat="1" applyFont="1" applyBorder="1" applyAlignment="1">
      <alignment horizontal="left" vertical="center" wrapText="1"/>
    </xf>
    <xf numFmtId="1" fontId="5" fillId="6" borderId="4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Border="1" applyAlignment="1">
      <alignment horizontal="center" vertical="center"/>
    </xf>
    <xf numFmtId="0" fontId="9" fillId="7" borderId="0" xfId="0" applyFont="1" applyFill="1" applyAlignment="1">
      <alignment horizontal="center" vertical="center" wrapText="1"/>
    </xf>
    <xf numFmtId="1" fontId="6" fillId="4" borderId="4" xfId="1" applyNumberFormat="1" applyFont="1" applyFill="1" applyBorder="1" applyAlignment="1">
      <alignment horizontal="center" vertical="center" textRotation="255" wrapText="1"/>
    </xf>
    <xf numFmtId="1" fontId="7" fillId="0" borderId="4" xfId="0" applyNumberFormat="1" applyFont="1" applyBorder="1" applyAlignment="1">
      <alignment horizontal="left" vertical="center" wrapText="1"/>
    </xf>
    <xf numFmtId="0" fontId="13" fillId="0" borderId="0" xfId="0" applyFont="1" applyAlignment="1">
      <alignment wrapText="1"/>
    </xf>
    <xf numFmtId="1" fontId="7" fillId="5" borderId="4" xfId="0" applyNumberFormat="1" applyFont="1" applyFill="1" applyBorder="1" applyAlignment="1">
      <alignment horizontal="left" vertical="center" wrapText="1"/>
    </xf>
    <xf numFmtId="1" fontId="4" fillId="5" borderId="6" xfId="1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1" fontId="5" fillId="6" borderId="5" xfId="1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>
      <alignment horizontal="center" vertical="center"/>
    </xf>
    <xf numFmtId="1" fontId="4" fillId="6" borderId="9" xfId="1" applyNumberFormat="1" applyFont="1" applyFill="1" applyBorder="1" applyAlignment="1">
      <alignment horizontal="center" vertical="center"/>
    </xf>
    <xf numFmtId="1" fontId="4" fillId="5" borderId="9" xfId="1" applyNumberFormat="1" applyFont="1" applyFill="1" applyBorder="1" applyAlignment="1">
      <alignment horizontal="center" vertical="center" wrapText="1"/>
    </xf>
    <xf numFmtId="1" fontId="4" fillId="4" borderId="9" xfId="1" applyNumberFormat="1" applyFont="1" applyFill="1" applyBorder="1" applyAlignment="1">
      <alignment horizontal="center" vertical="center" wrapText="1"/>
    </xf>
    <xf numFmtId="1" fontId="4" fillId="0" borderId="9" xfId="1" applyNumberFormat="1" applyFont="1" applyBorder="1" applyAlignment="1">
      <alignment horizontal="center" vertical="center"/>
    </xf>
    <xf numFmtId="1" fontId="4" fillId="6" borderId="9" xfId="1" applyNumberFormat="1" applyFont="1" applyFill="1" applyBorder="1" applyAlignment="1">
      <alignment horizontal="center" vertical="center" wrapText="1"/>
    </xf>
    <xf numFmtId="1" fontId="4" fillId="5" borderId="9" xfId="1" applyNumberFormat="1" applyFont="1" applyFill="1" applyBorder="1" applyAlignment="1">
      <alignment horizontal="center" vertical="center"/>
    </xf>
    <xf numFmtId="1" fontId="14" fillId="0" borderId="4" xfId="0" applyNumberFormat="1" applyFont="1" applyBorder="1" applyAlignment="1">
      <alignment horizontal="left" vertical="center" wrapText="1"/>
    </xf>
    <xf numFmtId="2" fontId="4" fillId="6" borderId="4" xfId="1" applyNumberFormat="1" applyFont="1" applyFill="1" applyBorder="1" applyAlignment="1">
      <alignment horizontal="center" vertical="center"/>
    </xf>
    <xf numFmtId="2" fontId="10" fillId="6" borderId="4" xfId="1" applyNumberFormat="1" applyFont="1" applyFill="1" applyBorder="1" applyAlignment="1">
      <alignment horizontal="center" vertical="center"/>
    </xf>
    <xf numFmtId="2" fontId="7" fillId="6" borderId="4" xfId="1" applyNumberFormat="1" applyFont="1" applyFill="1" applyBorder="1" applyAlignment="1">
      <alignment horizontal="center" vertical="center"/>
    </xf>
    <xf numFmtId="2" fontId="4" fillId="6" borderId="9" xfId="1" applyNumberFormat="1" applyFont="1" applyFill="1" applyBorder="1" applyAlignment="1">
      <alignment horizontal="center" vertical="center"/>
    </xf>
    <xf numFmtId="2" fontId="10" fillId="6" borderId="9" xfId="1" applyNumberFormat="1" applyFont="1" applyFill="1" applyBorder="1" applyAlignment="1">
      <alignment horizontal="center" vertical="center"/>
    </xf>
    <xf numFmtId="2" fontId="5" fillId="8" borderId="4" xfId="1" applyNumberFormat="1" applyFont="1" applyFill="1" applyBorder="1" applyAlignment="1">
      <alignment horizontal="center" vertical="center" wrapText="1"/>
    </xf>
    <xf numFmtId="2" fontId="4" fillId="6" borderId="4" xfId="1" applyNumberFormat="1" applyFont="1" applyFill="1" applyBorder="1" applyAlignment="1">
      <alignment horizontal="center" vertical="center" wrapText="1"/>
    </xf>
    <xf numFmtId="2" fontId="10" fillId="6" borderId="4" xfId="1" applyNumberFormat="1" applyFont="1" applyFill="1" applyBorder="1" applyAlignment="1">
      <alignment horizontal="center" vertical="center" wrapText="1"/>
    </xf>
    <xf numFmtId="2" fontId="8" fillId="7" borderId="4" xfId="1" applyNumberFormat="1" applyFont="1" applyFill="1" applyBorder="1" applyAlignment="1">
      <alignment horizontal="center" vertical="center"/>
    </xf>
    <xf numFmtId="2" fontId="11" fillId="7" borderId="4" xfId="1" applyNumberFormat="1" applyFont="1" applyFill="1" applyBorder="1" applyAlignment="1">
      <alignment horizontal="center" vertical="center"/>
    </xf>
    <xf numFmtId="2" fontId="7" fillId="0" borderId="0" xfId="1" applyNumberFormat="1" applyFont="1" applyAlignment="1">
      <alignment horizontal="center" vertical="center"/>
    </xf>
    <xf numFmtId="2" fontId="10" fillId="0" borderId="0" xfId="1" applyNumberFormat="1" applyFont="1" applyAlignment="1">
      <alignment horizontal="center" vertical="center"/>
    </xf>
    <xf numFmtId="2" fontId="5" fillId="6" borderId="1" xfId="1" applyNumberFormat="1" applyFont="1" applyFill="1" applyBorder="1" applyAlignment="1">
      <alignment horizontal="center" vertical="center"/>
    </xf>
    <xf numFmtId="2" fontId="5" fillId="8" borderId="8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12" fillId="0" borderId="0" xfId="0" applyNumberFormat="1" applyFont="1"/>
    <xf numFmtId="1" fontId="7" fillId="5" borderId="9" xfId="1" applyNumberFormat="1" applyFont="1" applyFill="1" applyBorder="1" applyAlignment="1">
      <alignment horizontal="center" vertical="center"/>
    </xf>
    <xf numFmtId="1" fontId="7" fillId="4" borderId="9" xfId="1" applyNumberFormat="1" applyFont="1" applyFill="1" applyBorder="1" applyAlignment="1">
      <alignment horizontal="center" vertical="center"/>
    </xf>
    <xf numFmtId="1" fontId="7" fillId="0" borderId="9" xfId="1" applyNumberFormat="1" applyFont="1" applyBorder="1" applyAlignment="1">
      <alignment horizontal="center" vertical="center"/>
    </xf>
    <xf numFmtId="1" fontId="7" fillId="6" borderId="9" xfId="1" applyNumberFormat="1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2" fontId="14" fillId="6" borderId="4" xfId="0" applyNumberFormat="1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9" fontId="9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1" fontId="4" fillId="0" borderId="4" xfId="1" applyNumberFormat="1" applyFont="1" applyBorder="1" applyAlignment="1">
      <alignment horizontal="center" vertical="center" textRotation="90" wrapText="1"/>
    </xf>
    <xf numFmtId="2" fontId="4" fillId="5" borderId="9" xfId="1" applyNumberFormat="1" applyFont="1" applyFill="1" applyBorder="1" applyAlignment="1">
      <alignment horizontal="center" vertical="center" textRotation="90" wrapText="1"/>
    </xf>
    <xf numFmtId="2" fontId="4" fillId="5" borderId="10" xfId="1" applyNumberFormat="1" applyFont="1" applyFill="1" applyBorder="1" applyAlignment="1">
      <alignment horizontal="center" vertical="center" textRotation="90" wrapText="1"/>
    </xf>
    <xf numFmtId="2" fontId="4" fillId="5" borderId="11" xfId="1" applyNumberFormat="1" applyFont="1" applyFill="1" applyBorder="1" applyAlignment="1">
      <alignment horizontal="center" vertical="center" textRotation="90" wrapText="1"/>
    </xf>
    <xf numFmtId="2" fontId="10" fillId="5" borderId="9" xfId="1" applyNumberFormat="1" applyFont="1" applyFill="1" applyBorder="1" applyAlignment="1">
      <alignment horizontal="center" vertical="center" textRotation="90" wrapText="1"/>
    </xf>
    <xf numFmtId="2" fontId="10" fillId="5" borderId="10" xfId="1" applyNumberFormat="1" applyFont="1" applyFill="1" applyBorder="1" applyAlignment="1">
      <alignment horizontal="center" vertical="center" textRotation="90" wrapText="1"/>
    </xf>
    <xf numFmtId="2" fontId="10" fillId="5" borderId="11" xfId="1" applyNumberFormat="1" applyFont="1" applyFill="1" applyBorder="1" applyAlignment="1">
      <alignment horizontal="center" vertical="center" textRotation="90" wrapText="1"/>
    </xf>
    <xf numFmtId="2" fontId="4" fillId="2" borderId="4" xfId="1" applyNumberFormat="1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/>
    </xf>
    <xf numFmtId="1" fontId="4" fillId="0" borderId="4" xfId="1" applyNumberFormat="1" applyFont="1" applyBorder="1" applyAlignment="1">
      <alignment horizontal="center" vertical="center"/>
    </xf>
    <xf numFmtId="1" fontId="5" fillId="0" borderId="4" xfId="1" applyNumberFormat="1" applyFont="1" applyBorder="1" applyAlignment="1">
      <alignment horizontal="center" vertical="center" wrapText="1"/>
    </xf>
    <xf numFmtId="1" fontId="4" fillId="0" borderId="9" xfId="1" applyNumberFormat="1" applyFont="1" applyBorder="1" applyAlignment="1">
      <alignment horizontal="center" vertical="center" textRotation="90" wrapText="1"/>
    </xf>
    <xf numFmtId="1" fontId="4" fillId="0" borderId="10" xfId="1" applyNumberFormat="1" applyFont="1" applyBorder="1" applyAlignment="1">
      <alignment horizontal="center" vertical="center" textRotation="90" wrapText="1"/>
    </xf>
    <xf numFmtId="1" fontId="4" fillId="0" borderId="11" xfId="1" applyNumberFormat="1" applyFont="1" applyBorder="1" applyAlignment="1">
      <alignment horizontal="center" vertical="center" textRotation="90" wrapText="1"/>
    </xf>
    <xf numFmtId="1" fontId="4" fillId="0" borderId="4" xfId="1" applyNumberFormat="1" applyFont="1" applyBorder="1" applyAlignment="1">
      <alignment horizontal="center" vertical="center" wrapText="1"/>
    </xf>
    <xf numFmtId="1" fontId="5" fillId="0" borderId="4" xfId="1" applyNumberFormat="1" applyFont="1" applyBorder="1" applyAlignment="1">
      <alignment horizontal="center" vertical="top" wrapText="1"/>
    </xf>
    <xf numFmtId="1" fontId="4" fillId="0" borderId="4" xfId="1" applyNumberFormat="1" applyFont="1" applyBorder="1" applyAlignment="1">
      <alignment horizontal="center" vertical="top" wrapText="1"/>
    </xf>
    <xf numFmtId="1" fontId="5" fillId="0" borderId="4" xfId="1" applyNumberFormat="1" applyFont="1" applyBorder="1" applyAlignment="1">
      <alignment horizontal="center" vertical="center"/>
    </xf>
    <xf numFmtId="1" fontId="8" fillId="0" borderId="4" xfId="1" applyNumberFormat="1" applyFont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 wrapText="1"/>
    </xf>
    <xf numFmtId="1" fontId="4" fillId="5" borderId="9" xfId="1" applyNumberFormat="1" applyFont="1" applyFill="1" applyBorder="1" applyAlignment="1">
      <alignment horizontal="center" vertical="center" wrapText="1"/>
    </xf>
    <xf numFmtId="1" fontId="4" fillId="5" borderId="11" xfId="1" applyNumberFormat="1" applyFont="1" applyFill="1" applyBorder="1" applyAlignment="1">
      <alignment horizontal="center" vertical="center" wrapText="1"/>
    </xf>
    <xf numFmtId="1" fontId="4" fillId="6" borderId="9" xfId="1" applyNumberFormat="1" applyFont="1" applyFill="1" applyBorder="1" applyAlignment="1">
      <alignment horizontal="center" vertical="center" wrapText="1"/>
    </xf>
    <xf numFmtId="1" fontId="4" fillId="6" borderId="11" xfId="1" applyNumberFormat="1" applyFont="1" applyFill="1" applyBorder="1" applyAlignment="1">
      <alignment horizontal="center" vertical="center" wrapText="1"/>
    </xf>
    <xf numFmtId="1" fontId="5" fillId="6" borderId="5" xfId="1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>
      <alignment horizontal="center" vertical="center"/>
    </xf>
    <xf numFmtId="1" fontId="5" fillId="6" borderId="2" xfId="1" applyNumberFormat="1" applyFont="1" applyFill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/>
    </xf>
    <xf numFmtId="1" fontId="5" fillId="9" borderId="3" xfId="1" applyNumberFormat="1" applyFont="1" applyFill="1" applyBorder="1" applyAlignment="1">
      <alignment horizontal="center" vertical="center"/>
    </xf>
    <xf numFmtId="2" fontId="4" fillId="6" borderId="9" xfId="1" applyNumberFormat="1" applyFont="1" applyFill="1" applyBorder="1" applyAlignment="1">
      <alignment horizontal="center" vertical="center" wrapText="1"/>
    </xf>
    <xf numFmtId="2" fontId="4" fillId="6" borderId="11" xfId="1" applyNumberFormat="1" applyFont="1" applyFill="1" applyBorder="1" applyAlignment="1">
      <alignment horizontal="center" vertical="center" wrapText="1"/>
    </xf>
    <xf numFmtId="1" fontId="4" fillId="4" borderId="9" xfId="1" applyNumberFormat="1" applyFont="1" applyFill="1" applyBorder="1" applyAlignment="1">
      <alignment horizontal="center" vertical="center" wrapText="1"/>
    </xf>
    <xf numFmtId="1" fontId="4" fillId="4" borderId="11" xfId="1" applyNumberFormat="1" applyFont="1" applyFill="1" applyBorder="1" applyAlignment="1">
      <alignment horizontal="center" vertical="center" wrapText="1"/>
    </xf>
    <xf numFmtId="2" fontId="4" fillId="5" borderId="13" xfId="1" applyNumberFormat="1" applyFont="1" applyFill="1" applyBorder="1" applyAlignment="1">
      <alignment horizontal="center" vertical="center" textRotation="90" wrapText="1"/>
    </xf>
    <xf numFmtId="2" fontId="4" fillId="5" borderId="14" xfId="1" applyNumberFormat="1" applyFont="1" applyFill="1" applyBorder="1" applyAlignment="1">
      <alignment horizontal="center" vertical="center" textRotation="90" wrapText="1"/>
    </xf>
    <xf numFmtId="0" fontId="9" fillId="0" borderId="15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9" borderId="0" xfId="0" applyFont="1" applyFill="1" applyAlignment="1">
      <alignment horizontal="center" vertical="center" wrapText="1"/>
    </xf>
    <xf numFmtId="1" fontId="5" fillId="9" borderId="12" xfId="1" applyNumberFormat="1" applyFont="1" applyFill="1" applyBorder="1" applyAlignment="1">
      <alignment horizontal="center" vertical="center"/>
    </xf>
    <xf numFmtId="1" fontId="5" fillId="9" borderId="6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5"/>
  <sheetViews>
    <sheetView tabSelected="1" zoomScale="85" zoomScaleNormal="85" workbookViewId="0">
      <selection activeCell="B3" sqref="B3:AJ4"/>
    </sheetView>
  </sheetViews>
  <sheetFormatPr defaultRowHeight="14.4" x14ac:dyDescent="0.3"/>
  <cols>
    <col min="1" max="1" width="3.33203125" customWidth="1"/>
    <col min="2" max="2" width="3.6640625" customWidth="1"/>
    <col min="3" max="3" width="28.33203125" style="1" customWidth="1"/>
    <col min="4" max="4" width="11.109375" customWidth="1"/>
    <col min="5" max="5" width="7.33203125" customWidth="1"/>
    <col min="6" max="6" width="4.88671875" customWidth="1"/>
    <col min="7" max="7" width="4.44140625" customWidth="1"/>
    <col min="8" max="8" width="4.88671875" customWidth="1"/>
    <col min="9" max="9" width="8.5546875" style="60" customWidth="1"/>
    <col min="10" max="11" width="8.33203125" style="60" customWidth="1"/>
    <col min="12" max="12" width="8.33203125" style="61" customWidth="1"/>
    <col min="13" max="15" width="3.6640625" customWidth="1"/>
    <col min="16" max="16" width="7.5546875" customWidth="1"/>
    <col min="17" max="19" width="3.6640625" customWidth="1"/>
    <col min="20" max="20" width="6.44140625" customWidth="1"/>
    <col min="21" max="23" width="3.6640625" customWidth="1"/>
    <col min="24" max="24" width="7.44140625" customWidth="1"/>
    <col min="25" max="27" width="3.6640625" customWidth="1"/>
    <col min="28" max="28" width="6.6640625" customWidth="1"/>
    <col min="29" max="29" width="3.88671875" customWidth="1"/>
    <col min="30" max="30" width="4" customWidth="1"/>
    <col min="31" max="31" width="3.6640625" customWidth="1"/>
    <col min="32" max="32" width="7.44140625" customWidth="1"/>
    <col min="33" max="35" width="3.6640625" customWidth="1"/>
    <col min="36" max="36" width="7.44140625" customWidth="1"/>
    <col min="37" max="37" width="3.88671875" customWidth="1"/>
    <col min="38" max="38" width="6.5546875" customWidth="1"/>
  </cols>
  <sheetData>
    <row r="1" spans="2:36" ht="37.5" customHeight="1" x14ac:dyDescent="0.3">
      <c r="C1" s="30" t="s">
        <v>47</v>
      </c>
      <c r="D1" s="112" t="s">
        <v>53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</row>
    <row r="2" spans="2:36" ht="60" customHeight="1" x14ac:dyDescent="0.3">
      <c r="B2" s="76" t="s">
        <v>84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</row>
    <row r="3" spans="2:36" ht="15" customHeight="1" x14ac:dyDescent="0.3">
      <c r="B3" s="85" t="s">
        <v>104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</row>
    <row r="4" spans="2:36" ht="15.75" customHeight="1" x14ac:dyDescent="0.3"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</row>
    <row r="5" spans="2:36" ht="15.75" customHeight="1" x14ac:dyDescent="0.3">
      <c r="B5" s="86" t="s">
        <v>0</v>
      </c>
      <c r="C5" s="87" t="s">
        <v>54</v>
      </c>
      <c r="D5" s="88" t="s">
        <v>1</v>
      </c>
      <c r="E5" s="77" t="s">
        <v>2</v>
      </c>
      <c r="F5" s="77" t="s">
        <v>3</v>
      </c>
      <c r="G5" s="77" t="s">
        <v>4</v>
      </c>
      <c r="H5" s="77" t="s">
        <v>5</v>
      </c>
      <c r="I5" s="84" t="s">
        <v>56</v>
      </c>
      <c r="J5" s="78" t="s">
        <v>57</v>
      </c>
      <c r="K5" s="78" t="s">
        <v>58</v>
      </c>
      <c r="L5" s="81" t="s">
        <v>59</v>
      </c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</row>
    <row r="6" spans="2:36" ht="15.75" customHeight="1" x14ac:dyDescent="0.3">
      <c r="B6" s="86"/>
      <c r="C6" s="87"/>
      <c r="D6" s="89"/>
      <c r="E6" s="77"/>
      <c r="F6" s="77"/>
      <c r="G6" s="77"/>
      <c r="H6" s="77"/>
      <c r="I6" s="84"/>
      <c r="J6" s="79"/>
      <c r="K6" s="79"/>
      <c r="L6" s="82"/>
      <c r="M6" s="93" t="s">
        <v>43</v>
      </c>
      <c r="N6" s="93"/>
      <c r="O6" s="93"/>
      <c r="P6" s="93"/>
      <c r="Q6" s="93"/>
      <c r="R6" s="93"/>
      <c r="S6" s="93"/>
      <c r="T6" s="93"/>
      <c r="U6" s="93" t="s">
        <v>44</v>
      </c>
      <c r="V6" s="93"/>
      <c r="W6" s="93"/>
      <c r="X6" s="93"/>
      <c r="Y6" s="93"/>
      <c r="Z6" s="93"/>
      <c r="AA6" s="93"/>
      <c r="AB6" s="93"/>
      <c r="AC6" s="93" t="s">
        <v>45</v>
      </c>
      <c r="AD6" s="93"/>
      <c r="AE6" s="93"/>
      <c r="AF6" s="93"/>
      <c r="AG6" s="93"/>
      <c r="AH6" s="93"/>
      <c r="AI6" s="93"/>
      <c r="AJ6" s="93"/>
    </row>
    <row r="7" spans="2:36" ht="15" customHeight="1" x14ac:dyDescent="0.3">
      <c r="B7" s="86"/>
      <c r="C7" s="87"/>
      <c r="D7" s="89"/>
      <c r="E7" s="77"/>
      <c r="F7" s="77"/>
      <c r="G7" s="77"/>
      <c r="H7" s="77"/>
      <c r="I7" s="84"/>
      <c r="J7" s="79"/>
      <c r="K7" s="79"/>
      <c r="L7" s="82"/>
      <c r="M7" s="91"/>
      <c r="N7" s="91"/>
      <c r="O7" s="91"/>
      <c r="P7" s="77" t="s">
        <v>6</v>
      </c>
      <c r="Q7" s="91"/>
      <c r="R7" s="91"/>
      <c r="S7" s="91"/>
      <c r="T7" s="77" t="s">
        <v>6</v>
      </c>
      <c r="U7" s="91"/>
      <c r="V7" s="91"/>
      <c r="W7" s="91"/>
      <c r="X7" s="77" t="s">
        <v>6</v>
      </c>
      <c r="Y7" s="91"/>
      <c r="Z7" s="91"/>
      <c r="AA7" s="91"/>
      <c r="AB7" s="77" t="s">
        <v>6</v>
      </c>
      <c r="AC7" s="91"/>
      <c r="AD7" s="91"/>
      <c r="AE7" s="91"/>
      <c r="AF7" s="77" t="s">
        <v>7</v>
      </c>
      <c r="AG7" s="91"/>
      <c r="AH7" s="91"/>
      <c r="AI7" s="91"/>
      <c r="AJ7" s="77" t="s">
        <v>6</v>
      </c>
    </row>
    <row r="8" spans="2:36" ht="61.5" customHeight="1" x14ac:dyDescent="0.3">
      <c r="B8" s="86"/>
      <c r="C8" s="87"/>
      <c r="D8" s="90"/>
      <c r="E8" s="77"/>
      <c r="F8" s="77"/>
      <c r="G8" s="77"/>
      <c r="H8" s="77"/>
      <c r="I8" s="84"/>
      <c r="J8" s="80"/>
      <c r="K8" s="80"/>
      <c r="L8" s="83"/>
      <c r="M8" s="31" t="s">
        <v>8</v>
      </c>
      <c r="N8" s="5" t="s">
        <v>60</v>
      </c>
      <c r="O8" s="14" t="s">
        <v>9</v>
      </c>
      <c r="P8" s="77"/>
      <c r="Q8" s="31" t="s">
        <v>8</v>
      </c>
      <c r="R8" s="5" t="s">
        <v>60</v>
      </c>
      <c r="S8" s="14" t="s">
        <v>9</v>
      </c>
      <c r="T8" s="77"/>
      <c r="U8" s="31" t="s">
        <v>8</v>
      </c>
      <c r="V8" s="5" t="s">
        <v>60</v>
      </c>
      <c r="W8" s="14" t="s">
        <v>9</v>
      </c>
      <c r="X8" s="77"/>
      <c r="Y8" s="31" t="s">
        <v>8</v>
      </c>
      <c r="Z8" s="5" t="s">
        <v>60</v>
      </c>
      <c r="AA8" s="14" t="s">
        <v>9</v>
      </c>
      <c r="AB8" s="77"/>
      <c r="AC8" s="31" t="s">
        <v>8</v>
      </c>
      <c r="AD8" s="5" t="s">
        <v>60</v>
      </c>
      <c r="AE8" s="14" t="s">
        <v>9</v>
      </c>
      <c r="AF8" s="77"/>
      <c r="AG8" s="31" t="s">
        <v>8</v>
      </c>
      <c r="AH8" s="5" t="s">
        <v>60</v>
      </c>
      <c r="AI8" s="14" t="s">
        <v>9</v>
      </c>
      <c r="AJ8" s="77"/>
    </row>
    <row r="9" spans="2:36" ht="30.75" customHeight="1" x14ac:dyDescent="0.3">
      <c r="B9" s="87" t="s">
        <v>52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</row>
    <row r="10" spans="2:36" ht="30" customHeight="1" x14ac:dyDescent="0.3">
      <c r="B10" s="20">
        <v>1</v>
      </c>
      <c r="C10" s="34" t="s">
        <v>82</v>
      </c>
      <c r="D10" s="35">
        <v>15</v>
      </c>
      <c r="E10" s="4">
        <v>9</v>
      </c>
      <c r="F10" s="4">
        <v>6</v>
      </c>
      <c r="G10" s="4">
        <v>0</v>
      </c>
      <c r="H10" s="11" t="s">
        <v>10</v>
      </c>
      <c r="I10" s="46">
        <f>SUM(J10:L10)</f>
        <v>2</v>
      </c>
      <c r="J10" s="46">
        <v>1</v>
      </c>
      <c r="K10" s="46">
        <v>1</v>
      </c>
      <c r="L10" s="46">
        <v>0</v>
      </c>
      <c r="M10" s="4">
        <v>9</v>
      </c>
      <c r="N10" s="5">
        <v>6</v>
      </c>
      <c r="O10" s="20"/>
      <c r="P10" s="2">
        <v>2</v>
      </c>
      <c r="Q10" s="4"/>
      <c r="R10" s="5"/>
      <c r="S10" s="20"/>
      <c r="T10" s="2"/>
      <c r="U10" s="4"/>
      <c r="V10" s="5"/>
      <c r="W10" s="20"/>
      <c r="X10" s="2"/>
      <c r="Y10" s="4"/>
      <c r="Z10" s="5"/>
      <c r="AA10" s="20"/>
      <c r="AB10" s="2"/>
      <c r="AC10" s="11"/>
      <c r="AD10" s="12"/>
      <c r="AE10" s="20"/>
      <c r="AF10" s="2"/>
      <c r="AG10" s="11"/>
      <c r="AH10" s="12"/>
      <c r="AI10" s="20"/>
      <c r="AJ10" s="2"/>
    </row>
    <row r="11" spans="2:36" ht="30" customHeight="1" x14ac:dyDescent="0.3">
      <c r="B11" s="20">
        <v>2</v>
      </c>
      <c r="C11" s="34" t="s">
        <v>13</v>
      </c>
      <c r="D11" s="35">
        <v>20</v>
      </c>
      <c r="E11" s="4">
        <v>12</v>
      </c>
      <c r="F11" s="4">
        <v>8</v>
      </c>
      <c r="G11" s="4">
        <v>0</v>
      </c>
      <c r="H11" s="11" t="s">
        <v>10</v>
      </c>
      <c r="I11" s="46">
        <f>SUM(J11:L11)</f>
        <v>3</v>
      </c>
      <c r="J11" s="46">
        <v>2</v>
      </c>
      <c r="K11" s="46">
        <v>1</v>
      </c>
      <c r="L11" s="46">
        <v>0</v>
      </c>
      <c r="M11" s="4">
        <v>12</v>
      </c>
      <c r="N11" s="5">
        <v>8</v>
      </c>
      <c r="O11" s="20"/>
      <c r="P11" s="2">
        <v>3</v>
      </c>
      <c r="Q11" s="4"/>
      <c r="R11" s="5"/>
      <c r="S11" s="20"/>
      <c r="T11" s="2"/>
      <c r="U11" s="4"/>
      <c r="V11" s="5"/>
      <c r="W11" s="20"/>
      <c r="X11" s="2"/>
      <c r="Y11" s="4"/>
      <c r="Z11" s="5"/>
      <c r="AA11" s="20"/>
      <c r="AB11" s="2"/>
      <c r="AC11" s="11"/>
      <c r="AD11" s="12"/>
      <c r="AE11" s="20"/>
      <c r="AF11" s="2"/>
      <c r="AG11" s="11"/>
      <c r="AH11" s="12"/>
      <c r="AI11" s="20"/>
      <c r="AJ11" s="2"/>
    </row>
    <row r="12" spans="2:36" ht="30" customHeight="1" x14ac:dyDescent="0.3">
      <c r="B12" s="20">
        <v>3</v>
      </c>
      <c r="C12" s="34" t="s">
        <v>35</v>
      </c>
      <c r="D12" s="35">
        <v>10</v>
      </c>
      <c r="E12" s="4">
        <v>4</v>
      </c>
      <c r="F12" s="4">
        <v>6</v>
      </c>
      <c r="G12" s="4">
        <v>0</v>
      </c>
      <c r="H12" s="11" t="s">
        <v>12</v>
      </c>
      <c r="I12" s="46">
        <f>SUM(J12:L12)</f>
        <v>2</v>
      </c>
      <c r="J12" s="46">
        <v>1</v>
      </c>
      <c r="K12" s="46">
        <v>1</v>
      </c>
      <c r="L12" s="46">
        <v>0</v>
      </c>
      <c r="M12" s="4"/>
      <c r="N12" s="5"/>
      <c r="O12" s="20"/>
      <c r="P12" s="2"/>
      <c r="Q12" s="4">
        <v>4</v>
      </c>
      <c r="R12" s="5">
        <v>6</v>
      </c>
      <c r="S12" s="20"/>
      <c r="T12" s="2">
        <v>2</v>
      </c>
      <c r="U12" s="4"/>
      <c r="V12" s="5"/>
      <c r="W12" s="20"/>
      <c r="X12" s="2"/>
      <c r="Y12" s="4"/>
      <c r="Z12" s="5"/>
      <c r="AA12" s="20"/>
      <c r="AB12" s="2"/>
      <c r="AC12" s="11"/>
      <c r="AD12" s="12"/>
      <c r="AE12" s="20"/>
      <c r="AF12" s="2"/>
      <c r="AG12" s="11"/>
      <c r="AH12" s="12"/>
      <c r="AI12" s="20"/>
      <c r="AJ12" s="2"/>
    </row>
    <row r="13" spans="2:36" ht="30" customHeight="1" x14ac:dyDescent="0.3">
      <c r="B13" s="20">
        <v>4</v>
      </c>
      <c r="C13" s="34" t="s">
        <v>78</v>
      </c>
      <c r="D13" s="35">
        <v>72</v>
      </c>
      <c r="E13" s="4">
        <v>0</v>
      </c>
      <c r="F13" s="4">
        <v>0</v>
      </c>
      <c r="G13" s="4">
        <v>72</v>
      </c>
      <c r="H13" s="11" t="s">
        <v>10</v>
      </c>
      <c r="I13" s="46">
        <v>8</v>
      </c>
      <c r="J13" s="46">
        <v>0</v>
      </c>
      <c r="K13" s="46">
        <v>0</v>
      </c>
      <c r="L13" s="46">
        <v>8</v>
      </c>
      <c r="M13" s="11"/>
      <c r="N13" s="12"/>
      <c r="O13" s="20"/>
      <c r="P13" s="2"/>
      <c r="Q13" s="4"/>
      <c r="R13" s="5"/>
      <c r="S13" s="20"/>
      <c r="T13" s="2"/>
      <c r="U13" s="4"/>
      <c r="V13" s="5"/>
      <c r="W13" s="20">
        <v>18</v>
      </c>
      <c r="X13" s="2">
        <v>2</v>
      </c>
      <c r="Y13" s="4"/>
      <c r="Z13" s="5"/>
      <c r="AA13" s="20">
        <v>18</v>
      </c>
      <c r="AB13" s="2">
        <v>2</v>
      </c>
      <c r="AC13" s="11"/>
      <c r="AD13" s="12"/>
      <c r="AE13" s="11">
        <v>18</v>
      </c>
      <c r="AF13" s="2">
        <v>2</v>
      </c>
      <c r="AG13" s="11"/>
      <c r="AH13" s="12"/>
      <c r="AI13" s="11">
        <v>18</v>
      </c>
      <c r="AJ13" s="2">
        <v>2</v>
      </c>
    </row>
    <row r="14" spans="2:36" ht="30" customHeight="1" x14ac:dyDescent="0.3">
      <c r="B14" s="20">
        <v>5</v>
      </c>
      <c r="C14" s="34" t="s">
        <v>46</v>
      </c>
      <c r="D14" s="35">
        <v>18</v>
      </c>
      <c r="E14" s="4">
        <v>0</v>
      </c>
      <c r="F14" s="4">
        <v>0</v>
      </c>
      <c r="G14" s="4">
        <v>18</v>
      </c>
      <c r="H14" s="11" t="s">
        <v>12</v>
      </c>
      <c r="I14" s="46">
        <f>SUM(J14:L14)</f>
        <v>2</v>
      </c>
      <c r="J14" s="46">
        <v>0</v>
      </c>
      <c r="K14" s="46">
        <v>0</v>
      </c>
      <c r="L14" s="46">
        <v>2</v>
      </c>
      <c r="M14" s="11"/>
      <c r="N14" s="12"/>
      <c r="O14" s="20"/>
      <c r="P14" s="2"/>
      <c r="Q14" s="4"/>
      <c r="R14" s="5"/>
      <c r="S14" s="20"/>
      <c r="T14" s="2"/>
      <c r="U14" s="4"/>
      <c r="V14" s="5"/>
      <c r="W14" s="20"/>
      <c r="X14" s="2"/>
      <c r="Y14" s="4"/>
      <c r="Z14" s="5"/>
      <c r="AA14" s="20"/>
      <c r="AB14" s="2"/>
      <c r="AC14" s="11"/>
      <c r="AD14" s="12"/>
      <c r="AE14" s="11">
        <v>18</v>
      </c>
      <c r="AF14" s="2">
        <v>2</v>
      </c>
      <c r="AG14" s="11"/>
      <c r="AH14" s="12"/>
      <c r="AI14" s="11"/>
      <c r="AJ14" s="2"/>
    </row>
    <row r="15" spans="2:36" ht="30" customHeight="1" x14ac:dyDescent="0.3">
      <c r="B15" s="11">
        <v>6</v>
      </c>
      <c r="C15" s="36" t="s">
        <v>92</v>
      </c>
      <c r="D15" s="66">
        <v>20</v>
      </c>
      <c r="E15" s="66">
        <v>10</v>
      </c>
      <c r="F15" s="66">
        <v>10</v>
      </c>
      <c r="G15" s="66">
        <v>0</v>
      </c>
      <c r="H15" s="66" t="s">
        <v>12</v>
      </c>
      <c r="I15" s="67">
        <v>3</v>
      </c>
      <c r="J15" s="67">
        <v>2</v>
      </c>
      <c r="K15" s="67">
        <v>1</v>
      </c>
      <c r="L15" s="67">
        <v>0</v>
      </c>
      <c r="M15" s="66"/>
      <c r="N15" s="68"/>
      <c r="O15" s="66"/>
      <c r="P15" s="69"/>
      <c r="Q15" s="66">
        <v>10</v>
      </c>
      <c r="R15" s="68">
        <v>10</v>
      </c>
      <c r="S15" s="66"/>
      <c r="T15" s="69">
        <v>3</v>
      </c>
      <c r="U15" s="66"/>
      <c r="V15" s="68"/>
      <c r="W15" s="66"/>
      <c r="X15" s="69"/>
      <c r="Y15" s="66"/>
      <c r="Z15" s="68"/>
      <c r="AA15" s="66"/>
      <c r="AB15" s="69"/>
      <c r="AC15" s="66"/>
      <c r="AD15" s="68"/>
      <c r="AE15" s="66"/>
      <c r="AF15" s="69"/>
      <c r="AG15" s="66"/>
      <c r="AH15" s="68"/>
      <c r="AI15" s="66"/>
      <c r="AJ15" s="69"/>
    </row>
    <row r="16" spans="2:36" ht="30" customHeight="1" x14ac:dyDescent="0.3">
      <c r="B16" s="11">
        <v>7</v>
      </c>
      <c r="C16" s="36" t="s">
        <v>93</v>
      </c>
      <c r="D16" s="66">
        <v>20</v>
      </c>
      <c r="E16" s="66">
        <v>10</v>
      </c>
      <c r="F16" s="66">
        <v>10</v>
      </c>
      <c r="G16" s="66">
        <v>0</v>
      </c>
      <c r="H16" s="66" t="s">
        <v>12</v>
      </c>
      <c r="I16" s="67">
        <v>3</v>
      </c>
      <c r="J16" s="67">
        <v>2</v>
      </c>
      <c r="K16" s="67">
        <v>1</v>
      </c>
      <c r="L16" s="67">
        <v>0</v>
      </c>
      <c r="M16" s="70"/>
      <c r="N16" s="71"/>
      <c r="O16" s="70"/>
      <c r="P16" s="72"/>
      <c r="Q16" s="70"/>
      <c r="R16" s="71"/>
      <c r="S16" s="70"/>
      <c r="T16" s="72"/>
      <c r="U16" s="66">
        <v>10</v>
      </c>
      <c r="V16" s="68">
        <v>10</v>
      </c>
      <c r="W16" s="66"/>
      <c r="X16" s="69">
        <v>3</v>
      </c>
      <c r="Y16" s="70"/>
      <c r="Z16" s="71"/>
      <c r="AA16" s="70"/>
      <c r="AB16" s="72"/>
      <c r="AC16" s="70"/>
      <c r="AD16" s="71"/>
      <c r="AE16" s="70"/>
      <c r="AF16" s="72"/>
      <c r="AG16" s="70"/>
      <c r="AH16" s="71"/>
      <c r="AI16" s="70"/>
      <c r="AJ16" s="72"/>
    </row>
    <row r="17" spans="2:36" ht="30" customHeight="1" x14ac:dyDescent="0.3">
      <c r="B17" s="11">
        <v>8</v>
      </c>
      <c r="C17" s="36" t="s">
        <v>94</v>
      </c>
      <c r="D17" s="66">
        <v>20</v>
      </c>
      <c r="E17" s="66">
        <v>10</v>
      </c>
      <c r="F17" s="66">
        <v>10</v>
      </c>
      <c r="G17" s="66">
        <v>0</v>
      </c>
      <c r="H17" s="66" t="s">
        <v>12</v>
      </c>
      <c r="I17" s="67">
        <v>3</v>
      </c>
      <c r="J17" s="67">
        <v>2</v>
      </c>
      <c r="K17" s="67">
        <v>1</v>
      </c>
      <c r="L17" s="67">
        <v>0</v>
      </c>
      <c r="M17" s="70"/>
      <c r="N17" s="71"/>
      <c r="O17" s="70"/>
      <c r="P17" s="72"/>
      <c r="Q17" s="70"/>
      <c r="R17" s="71"/>
      <c r="S17" s="70"/>
      <c r="T17" s="72"/>
      <c r="U17" s="70"/>
      <c r="V17" s="71"/>
      <c r="W17" s="70"/>
      <c r="X17" s="72"/>
      <c r="Y17" s="66">
        <v>10</v>
      </c>
      <c r="Z17" s="68">
        <v>10</v>
      </c>
      <c r="AA17" s="66"/>
      <c r="AB17" s="69">
        <v>3</v>
      </c>
      <c r="AC17" s="70"/>
      <c r="AD17" s="71"/>
      <c r="AE17" s="70"/>
      <c r="AF17" s="72"/>
      <c r="AG17" s="70"/>
      <c r="AH17" s="71"/>
      <c r="AI17" s="70"/>
      <c r="AJ17" s="72"/>
    </row>
    <row r="18" spans="2:36" ht="30" customHeight="1" x14ac:dyDescent="0.3">
      <c r="B18" s="11">
        <v>9</v>
      </c>
      <c r="C18" s="22" t="s">
        <v>81</v>
      </c>
      <c r="D18" s="40">
        <v>15</v>
      </c>
      <c r="E18" s="40">
        <v>9</v>
      </c>
      <c r="F18" s="40">
        <v>6</v>
      </c>
      <c r="G18" s="40">
        <v>0</v>
      </c>
      <c r="H18" s="44" t="s">
        <v>10</v>
      </c>
      <c r="I18" s="49">
        <f>SUM(J18:L18)</f>
        <v>3</v>
      </c>
      <c r="J18" s="49">
        <v>2</v>
      </c>
      <c r="K18" s="49">
        <v>1</v>
      </c>
      <c r="L18" s="49">
        <v>0</v>
      </c>
      <c r="M18" s="40">
        <v>9</v>
      </c>
      <c r="N18" s="41">
        <v>6</v>
      </c>
      <c r="O18" s="42"/>
      <c r="P18" s="39">
        <v>3</v>
      </c>
      <c r="Q18" s="40"/>
      <c r="R18" s="41"/>
      <c r="S18" s="40"/>
      <c r="T18" s="43"/>
      <c r="U18" s="40"/>
      <c r="V18" s="41"/>
      <c r="W18" s="40"/>
      <c r="X18" s="43"/>
      <c r="Y18" s="40"/>
      <c r="Z18" s="41"/>
      <c r="AA18" s="40"/>
      <c r="AB18" s="43"/>
      <c r="AC18" s="40"/>
      <c r="AD18" s="41"/>
      <c r="AE18" s="40"/>
      <c r="AF18" s="43"/>
      <c r="AG18" s="40"/>
      <c r="AH18" s="41"/>
      <c r="AI18" s="40"/>
      <c r="AJ18" s="43"/>
    </row>
    <row r="19" spans="2:36" ht="30" customHeight="1" x14ac:dyDescent="0.3">
      <c r="B19" s="20">
        <v>10</v>
      </c>
      <c r="C19" s="34" t="s">
        <v>61</v>
      </c>
      <c r="D19" s="35">
        <v>40</v>
      </c>
      <c r="E19" s="4">
        <v>0</v>
      </c>
      <c r="F19" s="4">
        <v>0</v>
      </c>
      <c r="G19" s="4">
        <v>40</v>
      </c>
      <c r="H19" s="11" t="s">
        <v>10</v>
      </c>
      <c r="I19" s="46">
        <v>8</v>
      </c>
      <c r="J19" s="46">
        <v>0</v>
      </c>
      <c r="K19" s="46">
        <v>0</v>
      </c>
      <c r="L19" s="46">
        <v>8</v>
      </c>
      <c r="M19" s="11"/>
      <c r="N19" s="12"/>
      <c r="O19" s="20">
        <v>10</v>
      </c>
      <c r="P19" s="2">
        <v>2</v>
      </c>
      <c r="Q19" s="4"/>
      <c r="R19" s="5"/>
      <c r="S19" s="20">
        <v>10</v>
      </c>
      <c r="T19" s="2">
        <v>2</v>
      </c>
      <c r="U19" s="4"/>
      <c r="V19" s="5"/>
      <c r="W19" s="20">
        <v>10</v>
      </c>
      <c r="X19" s="2">
        <v>2</v>
      </c>
      <c r="Y19" s="4"/>
      <c r="Z19" s="5"/>
      <c r="AA19" s="20">
        <v>10</v>
      </c>
      <c r="AB19" s="2">
        <v>2</v>
      </c>
      <c r="AC19" s="11"/>
      <c r="AD19" s="12"/>
      <c r="AE19" s="11"/>
      <c r="AF19" s="2"/>
      <c r="AG19" s="11"/>
      <c r="AH19" s="12"/>
      <c r="AI19" s="11"/>
      <c r="AJ19" s="2"/>
    </row>
    <row r="20" spans="2:36" ht="30" customHeight="1" x14ac:dyDescent="0.3">
      <c r="B20" s="20">
        <v>11</v>
      </c>
      <c r="C20" s="34" t="s">
        <v>55</v>
      </c>
      <c r="D20" s="35">
        <v>40</v>
      </c>
      <c r="E20" s="4"/>
      <c r="F20" s="4">
        <v>20</v>
      </c>
      <c r="G20" s="4">
        <v>20</v>
      </c>
      <c r="H20" s="11" t="s">
        <v>14</v>
      </c>
      <c r="I20" s="46">
        <f>SUM(J20:L20)</f>
        <v>10</v>
      </c>
      <c r="J20" s="46">
        <v>0</v>
      </c>
      <c r="K20" s="46">
        <v>5</v>
      </c>
      <c r="L20" s="46">
        <v>5</v>
      </c>
      <c r="M20" s="11"/>
      <c r="N20" s="12"/>
      <c r="O20" s="20"/>
      <c r="P20" s="2"/>
      <c r="Q20" s="4"/>
      <c r="R20" s="5"/>
      <c r="S20" s="20"/>
      <c r="T20" s="2"/>
      <c r="U20" s="4"/>
      <c r="V20" s="5"/>
      <c r="W20" s="20"/>
      <c r="X20" s="2"/>
      <c r="Y20" s="4"/>
      <c r="Z20" s="5"/>
      <c r="AA20" s="20"/>
      <c r="AB20" s="2"/>
      <c r="AC20" s="11"/>
      <c r="AD20" s="12">
        <v>20</v>
      </c>
      <c r="AE20" s="11"/>
      <c r="AF20" s="2">
        <v>5</v>
      </c>
      <c r="AG20" s="11"/>
      <c r="AH20" s="12"/>
      <c r="AI20" s="11">
        <v>20</v>
      </c>
      <c r="AJ20" s="2">
        <v>5</v>
      </c>
    </row>
    <row r="21" spans="2:36" ht="30" customHeight="1" x14ac:dyDescent="0.3">
      <c r="B21" s="95" t="s">
        <v>15</v>
      </c>
      <c r="C21" s="95"/>
      <c r="D21" s="24">
        <f t="shared" ref="D21:AJ21" si="0">SUM(D10:D20)</f>
        <v>290</v>
      </c>
      <c r="E21" s="24">
        <f t="shared" si="0"/>
        <v>64</v>
      </c>
      <c r="F21" s="24">
        <f t="shared" si="0"/>
        <v>76</v>
      </c>
      <c r="G21" s="24">
        <f t="shared" si="0"/>
        <v>150</v>
      </c>
      <c r="H21" s="24">
        <f t="shared" si="0"/>
        <v>0</v>
      </c>
      <c r="I21" s="51">
        <f t="shared" si="0"/>
        <v>47</v>
      </c>
      <c r="J21" s="51">
        <f t="shared" si="0"/>
        <v>12</v>
      </c>
      <c r="K21" s="51">
        <f t="shared" si="0"/>
        <v>12</v>
      </c>
      <c r="L21" s="51">
        <f t="shared" si="0"/>
        <v>23</v>
      </c>
      <c r="M21" s="24">
        <f t="shared" si="0"/>
        <v>30</v>
      </c>
      <c r="N21" s="24">
        <f t="shared" si="0"/>
        <v>20</v>
      </c>
      <c r="O21" s="24">
        <f t="shared" si="0"/>
        <v>10</v>
      </c>
      <c r="P21" s="24">
        <f t="shared" si="0"/>
        <v>10</v>
      </c>
      <c r="Q21" s="24">
        <f t="shared" si="0"/>
        <v>14</v>
      </c>
      <c r="R21" s="24">
        <f t="shared" si="0"/>
        <v>16</v>
      </c>
      <c r="S21" s="24">
        <f t="shared" si="0"/>
        <v>10</v>
      </c>
      <c r="T21" s="24">
        <f t="shared" si="0"/>
        <v>7</v>
      </c>
      <c r="U21" s="24">
        <f t="shared" si="0"/>
        <v>10</v>
      </c>
      <c r="V21" s="24">
        <f t="shared" si="0"/>
        <v>10</v>
      </c>
      <c r="W21" s="24">
        <f t="shared" si="0"/>
        <v>28</v>
      </c>
      <c r="X21" s="24">
        <f t="shared" si="0"/>
        <v>7</v>
      </c>
      <c r="Y21" s="24">
        <f t="shared" si="0"/>
        <v>10</v>
      </c>
      <c r="Z21" s="24">
        <f t="shared" si="0"/>
        <v>10</v>
      </c>
      <c r="AA21" s="24">
        <f t="shared" si="0"/>
        <v>28</v>
      </c>
      <c r="AB21" s="24">
        <f t="shared" si="0"/>
        <v>7</v>
      </c>
      <c r="AC21" s="24">
        <f t="shared" si="0"/>
        <v>0</v>
      </c>
      <c r="AD21" s="24">
        <f t="shared" si="0"/>
        <v>20</v>
      </c>
      <c r="AE21" s="24">
        <f t="shared" si="0"/>
        <v>36</v>
      </c>
      <c r="AF21" s="24">
        <f t="shared" si="0"/>
        <v>9</v>
      </c>
      <c r="AG21" s="24">
        <f t="shared" si="0"/>
        <v>0</v>
      </c>
      <c r="AH21" s="24">
        <f t="shared" si="0"/>
        <v>0</v>
      </c>
      <c r="AI21" s="24">
        <f t="shared" si="0"/>
        <v>38</v>
      </c>
      <c r="AJ21" s="24">
        <f t="shared" si="0"/>
        <v>7</v>
      </c>
    </row>
    <row r="22" spans="2:36" ht="30" customHeight="1" x14ac:dyDescent="0.3">
      <c r="B22" s="96" t="s">
        <v>50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</row>
    <row r="23" spans="2:36" ht="30" customHeight="1" x14ac:dyDescent="0.3">
      <c r="B23" s="11">
        <v>11</v>
      </c>
      <c r="C23" s="22" t="s">
        <v>80</v>
      </c>
      <c r="D23" s="4">
        <v>20</v>
      </c>
      <c r="E23" s="4">
        <v>12</v>
      </c>
      <c r="F23" s="4">
        <v>8</v>
      </c>
      <c r="G23" s="4">
        <v>0</v>
      </c>
      <c r="H23" s="11" t="s">
        <v>12</v>
      </c>
      <c r="I23" s="46">
        <v>2</v>
      </c>
      <c r="J23" s="46">
        <v>1</v>
      </c>
      <c r="K23" s="46">
        <v>1</v>
      </c>
      <c r="L23" s="47">
        <v>0</v>
      </c>
      <c r="M23" s="4">
        <v>12</v>
      </c>
      <c r="N23" s="5">
        <v>8</v>
      </c>
      <c r="O23" s="11"/>
      <c r="P23" s="2">
        <v>2</v>
      </c>
      <c r="Q23" s="4"/>
      <c r="R23" s="5"/>
      <c r="S23" s="11"/>
      <c r="T23" s="2"/>
      <c r="U23" s="4"/>
      <c r="V23" s="5"/>
      <c r="W23" s="11"/>
      <c r="X23" s="2"/>
      <c r="Y23" s="4"/>
      <c r="Z23" s="5"/>
      <c r="AA23" s="11"/>
      <c r="AB23" s="2"/>
      <c r="AC23" s="6"/>
      <c r="AD23" s="7"/>
      <c r="AE23" s="15"/>
      <c r="AF23" s="3"/>
      <c r="AG23" s="6"/>
      <c r="AH23" s="7"/>
      <c r="AI23" s="15"/>
      <c r="AJ23" s="3"/>
    </row>
    <row r="24" spans="2:36" ht="30" customHeight="1" x14ac:dyDescent="0.3">
      <c r="B24" s="11">
        <v>12</v>
      </c>
      <c r="C24" s="22" t="s">
        <v>17</v>
      </c>
      <c r="D24" s="4">
        <v>40</v>
      </c>
      <c r="E24" s="4">
        <v>10</v>
      </c>
      <c r="F24" s="4">
        <v>20</v>
      </c>
      <c r="G24" s="4">
        <v>10</v>
      </c>
      <c r="H24" s="11" t="s">
        <v>10</v>
      </c>
      <c r="I24" s="46">
        <v>6</v>
      </c>
      <c r="J24" s="46">
        <v>1</v>
      </c>
      <c r="K24" s="46">
        <v>2</v>
      </c>
      <c r="L24" s="47">
        <v>3</v>
      </c>
      <c r="M24" s="4"/>
      <c r="N24" s="5"/>
      <c r="O24" s="11"/>
      <c r="P24" s="2"/>
      <c r="Q24" s="4"/>
      <c r="R24" s="5"/>
      <c r="S24" s="11"/>
      <c r="T24" s="2"/>
      <c r="U24" s="4">
        <v>10</v>
      </c>
      <c r="V24" s="5">
        <v>10</v>
      </c>
      <c r="W24" s="11">
        <v>10</v>
      </c>
      <c r="X24" s="2">
        <v>6</v>
      </c>
      <c r="Y24" s="4"/>
      <c r="Z24" s="5"/>
      <c r="AA24" s="11"/>
      <c r="AB24" s="2"/>
      <c r="AC24" s="6"/>
      <c r="AD24" s="7"/>
      <c r="AE24" s="15"/>
      <c r="AF24" s="3"/>
      <c r="AG24" s="6"/>
      <c r="AH24" s="7"/>
      <c r="AI24" s="15"/>
      <c r="AJ24" s="3"/>
    </row>
    <row r="25" spans="2:36" ht="30" customHeight="1" x14ac:dyDescent="0.3">
      <c r="B25" s="11">
        <v>13</v>
      </c>
      <c r="C25" s="26" t="s">
        <v>25</v>
      </c>
      <c r="D25" s="4">
        <v>10</v>
      </c>
      <c r="E25" s="4">
        <v>6</v>
      </c>
      <c r="F25" s="4">
        <v>4</v>
      </c>
      <c r="G25" s="4">
        <v>0</v>
      </c>
      <c r="H25" s="11" t="s">
        <v>12</v>
      </c>
      <c r="I25" s="46">
        <v>2</v>
      </c>
      <c r="J25" s="46">
        <v>1.5</v>
      </c>
      <c r="K25" s="46">
        <v>0.5</v>
      </c>
      <c r="L25" s="47">
        <v>0</v>
      </c>
      <c r="M25" s="4">
        <v>6</v>
      </c>
      <c r="N25" s="5">
        <v>4</v>
      </c>
      <c r="O25" s="11"/>
      <c r="P25" s="2">
        <v>2</v>
      </c>
      <c r="Q25" s="4"/>
      <c r="R25" s="5"/>
      <c r="S25" s="11"/>
      <c r="T25" s="2"/>
      <c r="U25" s="4"/>
      <c r="V25" s="5"/>
      <c r="W25" s="11"/>
      <c r="X25" s="2"/>
      <c r="Y25" s="4"/>
      <c r="Z25" s="5"/>
      <c r="AA25" s="11"/>
      <c r="AB25" s="2"/>
      <c r="AC25" s="6"/>
      <c r="AD25" s="7"/>
      <c r="AE25" s="15"/>
      <c r="AF25" s="3"/>
      <c r="AG25" s="6"/>
      <c r="AH25" s="7"/>
      <c r="AI25" s="15"/>
      <c r="AJ25" s="3"/>
    </row>
    <row r="26" spans="2:36" ht="30" customHeight="1" x14ac:dyDescent="0.3">
      <c r="B26" s="11">
        <v>14</v>
      </c>
      <c r="C26" s="22" t="s">
        <v>18</v>
      </c>
      <c r="D26" s="4">
        <v>20</v>
      </c>
      <c r="E26" s="4">
        <v>5</v>
      </c>
      <c r="F26" s="4">
        <v>5</v>
      </c>
      <c r="G26" s="4">
        <v>10</v>
      </c>
      <c r="H26" s="11" t="s">
        <v>10</v>
      </c>
      <c r="I26" s="46">
        <v>4</v>
      </c>
      <c r="J26" s="46">
        <v>1</v>
      </c>
      <c r="K26" s="46">
        <v>1</v>
      </c>
      <c r="L26" s="47">
        <v>2</v>
      </c>
      <c r="M26" s="4"/>
      <c r="N26" s="5"/>
      <c r="O26" s="11"/>
      <c r="P26" s="2"/>
      <c r="Q26" s="4"/>
      <c r="R26" s="5"/>
      <c r="S26" s="11"/>
      <c r="T26" s="2"/>
      <c r="U26" s="4"/>
      <c r="V26" s="5"/>
      <c r="W26" s="11"/>
      <c r="X26" s="2"/>
      <c r="Y26" s="4">
        <v>5</v>
      </c>
      <c r="Z26" s="5">
        <v>5</v>
      </c>
      <c r="AA26" s="11">
        <v>10</v>
      </c>
      <c r="AB26" s="2">
        <v>4</v>
      </c>
      <c r="AC26" s="6"/>
      <c r="AD26" s="7"/>
      <c r="AE26" s="15"/>
      <c r="AF26" s="3"/>
      <c r="AG26" s="6"/>
      <c r="AH26" s="7"/>
      <c r="AI26" s="15"/>
      <c r="AJ26" s="3"/>
    </row>
    <row r="27" spans="2:36" ht="30" customHeight="1" x14ac:dyDescent="0.3">
      <c r="B27" s="11">
        <v>15</v>
      </c>
      <c r="C27" s="22" t="s">
        <v>69</v>
      </c>
      <c r="D27" s="4">
        <v>30</v>
      </c>
      <c r="E27" s="4">
        <v>9</v>
      </c>
      <c r="F27" s="4">
        <v>6</v>
      </c>
      <c r="G27" s="4">
        <v>10</v>
      </c>
      <c r="H27" s="11" t="s">
        <v>51</v>
      </c>
      <c r="I27" s="46">
        <v>5</v>
      </c>
      <c r="J27" s="46">
        <v>1</v>
      </c>
      <c r="K27" s="46">
        <v>2</v>
      </c>
      <c r="L27" s="47">
        <v>2</v>
      </c>
      <c r="M27" s="4"/>
      <c r="N27" s="5"/>
      <c r="O27" s="11"/>
      <c r="P27" s="2"/>
      <c r="Q27" s="4">
        <v>9</v>
      </c>
      <c r="R27" s="5">
        <v>6</v>
      </c>
      <c r="S27" s="11">
        <v>10</v>
      </c>
      <c r="T27" s="2">
        <v>5</v>
      </c>
      <c r="U27" s="4"/>
      <c r="V27" s="5"/>
      <c r="W27" s="11"/>
      <c r="X27" s="2"/>
      <c r="Y27" s="4"/>
      <c r="Z27" s="5"/>
      <c r="AA27" s="11"/>
      <c r="AB27" s="2"/>
      <c r="AC27" s="6"/>
      <c r="AD27" s="7"/>
      <c r="AE27" s="15"/>
      <c r="AF27" s="3"/>
      <c r="AG27" s="6"/>
      <c r="AH27" s="7"/>
      <c r="AI27" s="15"/>
      <c r="AJ27" s="3"/>
    </row>
    <row r="28" spans="2:36" ht="30" customHeight="1" x14ac:dyDescent="0.3">
      <c r="B28" s="11">
        <v>16</v>
      </c>
      <c r="C28" s="22" t="s">
        <v>26</v>
      </c>
      <c r="D28" s="4">
        <v>10</v>
      </c>
      <c r="E28" s="4">
        <v>10</v>
      </c>
      <c r="F28" s="4">
        <v>0</v>
      </c>
      <c r="G28" s="4">
        <v>0</v>
      </c>
      <c r="H28" s="11" t="s">
        <v>12</v>
      </c>
      <c r="I28" s="46">
        <v>2</v>
      </c>
      <c r="J28" s="46">
        <v>2</v>
      </c>
      <c r="K28" s="46">
        <v>0</v>
      </c>
      <c r="L28" s="47">
        <v>0</v>
      </c>
      <c r="M28" s="4">
        <v>10</v>
      </c>
      <c r="N28" s="5"/>
      <c r="O28" s="11"/>
      <c r="P28" s="2">
        <v>2</v>
      </c>
      <c r="Q28" s="4"/>
      <c r="R28" s="5"/>
      <c r="S28" s="11"/>
      <c r="T28" s="2"/>
      <c r="U28" s="4"/>
      <c r="V28" s="5"/>
      <c r="W28" s="11"/>
      <c r="X28" s="2"/>
      <c r="Y28" s="4"/>
      <c r="Z28" s="5"/>
      <c r="AA28" s="11"/>
      <c r="AB28" s="2"/>
      <c r="AC28" s="6"/>
      <c r="AD28" s="7"/>
      <c r="AE28" s="15"/>
      <c r="AF28" s="3"/>
      <c r="AG28" s="6"/>
      <c r="AH28" s="7"/>
      <c r="AI28" s="15"/>
      <c r="AJ28" s="3"/>
    </row>
    <row r="29" spans="2:36" ht="30" customHeight="1" x14ac:dyDescent="0.3">
      <c r="B29" s="11">
        <v>17</v>
      </c>
      <c r="C29" s="22" t="s">
        <v>83</v>
      </c>
      <c r="D29" s="40">
        <v>20</v>
      </c>
      <c r="E29" s="40">
        <v>6</v>
      </c>
      <c r="F29" s="40">
        <v>4</v>
      </c>
      <c r="G29" s="40">
        <v>10</v>
      </c>
      <c r="H29" s="44" t="s">
        <v>51</v>
      </c>
      <c r="I29" s="49">
        <v>2</v>
      </c>
      <c r="J29" s="49">
        <v>0.5</v>
      </c>
      <c r="K29" s="49">
        <v>0.5</v>
      </c>
      <c r="L29" s="50">
        <v>1</v>
      </c>
      <c r="M29" s="40">
        <v>6</v>
      </c>
      <c r="N29" s="41">
        <v>4</v>
      </c>
      <c r="O29" s="44">
        <v>10</v>
      </c>
      <c r="P29" s="39">
        <v>2</v>
      </c>
      <c r="Q29" s="40"/>
      <c r="R29" s="41"/>
      <c r="S29" s="44"/>
      <c r="T29" s="39"/>
      <c r="U29" s="40"/>
      <c r="V29" s="41"/>
      <c r="W29" s="44"/>
      <c r="X29" s="39"/>
      <c r="Y29" s="40"/>
      <c r="Z29" s="41"/>
      <c r="AA29" s="44"/>
      <c r="AB29" s="39"/>
      <c r="AC29" s="62"/>
      <c r="AD29" s="63"/>
      <c r="AE29" s="64"/>
      <c r="AF29" s="65"/>
      <c r="AG29" s="62"/>
      <c r="AH29" s="63"/>
      <c r="AI29" s="64"/>
      <c r="AJ29" s="65"/>
    </row>
    <row r="30" spans="2:36" ht="30" customHeight="1" x14ac:dyDescent="0.3">
      <c r="B30" s="11">
        <v>18</v>
      </c>
      <c r="C30" s="22" t="s">
        <v>88</v>
      </c>
      <c r="D30" s="40">
        <v>20</v>
      </c>
      <c r="E30" s="40">
        <v>6</v>
      </c>
      <c r="F30" s="40">
        <v>4</v>
      </c>
      <c r="G30" s="40">
        <v>10</v>
      </c>
      <c r="H30" s="44" t="s">
        <v>51</v>
      </c>
      <c r="I30" s="49">
        <v>2</v>
      </c>
      <c r="J30" s="49">
        <v>0.5</v>
      </c>
      <c r="K30" s="49">
        <v>0.5</v>
      </c>
      <c r="L30" s="50">
        <v>1</v>
      </c>
      <c r="M30" s="40"/>
      <c r="N30" s="41"/>
      <c r="O30" s="44"/>
      <c r="P30" s="39"/>
      <c r="Q30" s="40">
        <v>6</v>
      </c>
      <c r="R30" s="41">
        <v>4</v>
      </c>
      <c r="S30" s="44">
        <v>10</v>
      </c>
      <c r="T30" s="39">
        <v>2</v>
      </c>
      <c r="U30" s="40"/>
      <c r="V30" s="41"/>
      <c r="W30" s="44"/>
      <c r="X30" s="39"/>
      <c r="Y30" s="40"/>
      <c r="Z30" s="41"/>
      <c r="AA30" s="44"/>
      <c r="AB30" s="39"/>
      <c r="AC30" s="62"/>
      <c r="AD30" s="63"/>
      <c r="AE30" s="64"/>
      <c r="AF30" s="65"/>
      <c r="AG30" s="62"/>
      <c r="AH30" s="63"/>
      <c r="AI30" s="64"/>
      <c r="AJ30" s="65"/>
    </row>
    <row r="31" spans="2:36" ht="30" customHeight="1" x14ac:dyDescent="0.3">
      <c r="B31" s="20" t="s">
        <v>89</v>
      </c>
      <c r="C31" s="22" t="s">
        <v>31</v>
      </c>
      <c r="D31" s="97">
        <v>20</v>
      </c>
      <c r="E31" s="97">
        <v>6</v>
      </c>
      <c r="F31" s="97">
        <v>4</v>
      </c>
      <c r="G31" s="97">
        <v>10</v>
      </c>
      <c r="H31" s="97" t="s">
        <v>51</v>
      </c>
      <c r="I31" s="106">
        <v>2</v>
      </c>
      <c r="J31" s="106">
        <v>0.5</v>
      </c>
      <c r="K31" s="106">
        <v>0.5</v>
      </c>
      <c r="L31" s="106">
        <v>1</v>
      </c>
      <c r="M31" s="97"/>
      <c r="N31" s="108"/>
      <c r="O31" s="97"/>
      <c r="P31" s="99"/>
      <c r="Q31" s="97"/>
      <c r="R31" s="108"/>
      <c r="S31" s="97"/>
      <c r="T31" s="99"/>
      <c r="U31" s="97"/>
      <c r="V31" s="108"/>
      <c r="W31" s="97"/>
      <c r="X31" s="99"/>
      <c r="Y31" s="97">
        <v>6</v>
      </c>
      <c r="Z31" s="108">
        <v>4</v>
      </c>
      <c r="AA31" s="97">
        <v>10</v>
      </c>
      <c r="AB31" s="99">
        <v>2</v>
      </c>
      <c r="AC31" s="97"/>
      <c r="AD31" s="108"/>
      <c r="AE31" s="97"/>
      <c r="AF31" s="99"/>
      <c r="AG31" s="97"/>
      <c r="AH31" s="108"/>
      <c r="AI31" s="97"/>
      <c r="AJ31" s="99"/>
    </row>
    <row r="32" spans="2:36" ht="30" customHeight="1" x14ac:dyDescent="0.3">
      <c r="B32" s="11" t="s">
        <v>90</v>
      </c>
      <c r="C32" s="21" t="s">
        <v>86</v>
      </c>
      <c r="D32" s="98"/>
      <c r="E32" s="98"/>
      <c r="F32" s="98"/>
      <c r="G32" s="98"/>
      <c r="H32" s="98"/>
      <c r="I32" s="107"/>
      <c r="J32" s="107"/>
      <c r="K32" s="107"/>
      <c r="L32" s="107"/>
      <c r="M32" s="98"/>
      <c r="N32" s="109"/>
      <c r="O32" s="98"/>
      <c r="P32" s="100"/>
      <c r="Q32" s="98"/>
      <c r="R32" s="109"/>
      <c r="S32" s="98"/>
      <c r="T32" s="100"/>
      <c r="U32" s="98"/>
      <c r="V32" s="109"/>
      <c r="W32" s="98"/>
      <c r="X32" s="100"/>
      <c r="Y32" s="98"/>
      <c r="Z32" s="109"/>
      <c r="AA32" s="98"/>
      <c r="AB32" s="100"/>
      <c r="AC32" s="98"/>
      <c r="AD32" s="109"/>
      <c r="AE32" s="98"/>
      <c r="AF32" s="100"/>
      <c r="AG32" s="98"/>
      <c r="AH32" s="109"/>
      <c r="AI32" s="98"/>
      <c r="AJ32" s="100"/>
    </row>
    <row r="33" spans="1:41" ht="30" customHeight="1" x14ac:dyDescent="0.3">
      <c r="B33" s="94"/>
      <c r="C33" s="94"/>
      <c r="D33" s="24">
        <f t="shared" ref="D33:AJ33" si="1">SUM(D23:D32)</f>
        <v>190</v>
      </c>
      <c r="E33" s="24">
        <f t="shared" si="1"/>
        <v>70</v>
      </c>
      <c r="F33" s="24">
        <f t="shared" si="1"/>
        <v>55</v>
      </c>
      <c r="G33" s="24">
        <f t="shared" si="1"/>
        <v>60</v>
      </c>
      <c r="H33" s="24">
        <f t="shared" si="1"/>
        <v>0</v>
      </c>
      <c r="I33" s="51">
        <f t="shared" si="1"/>
        <v>27</v>
      </c>
      <c r="J33" s="51">
        <f t="shared" si="1"/>
        <v>9</v>
      </c>
      <c r="K33" s="51">
        <f t="shared" si="1"/>
        <v>8</v>
      </c>
      <c r="L33" s="51">
        <f t="shared" si="1"/>
        <v>10</v>
      </c>
      <c r="M33" s="24">
        <f t="shared" si="1"/>
        <v>34</v>
      </c>
      <c r="N33" s="24">
        <f t="shared" si="1"/>
        <v>16</v>
      </c>
      <c r="O33" s="24">
        <f t="shared" si="1"/>
        <v>10</v>
      </c>
      <c r="P33" s="24">
        <f t="shared" si="1"/>
        <v>8</v>
      </c>
      <c r="Q33" s="24">
        <f t="shared" si="1"/>
        <v>15</v>
      </c>
      <c r="R33" s="24">
        <f t="shared" si="1"/>
        <v>10</v>
      </c>
      <c r="S33" s="24">
        <f t="shared" si="1"/>
        <v>20</v>
      </c>
      <c r="T33" s="24">
        <f t="shared" si="1"/>
        <v>7</v>
      </c>
      <c r="U33" s="24">
        <f t="shared" si="1"/>
        <v>10</v>
      </c>
      <c r="V33" s="24">
        <f t="shared" si="1"/>
        <v>10</v>
      </c>
      <c r="W33" s="24">
        <f t="shared" si="1"/>
        <v>10</v>
      </c>
      <c r="X33" s="24">
        <f t="shared" si="1"/>
        <v>6</v>
      </c>
      <c r="Y33" s="24">
        <f t="shared" si="1"/>
        <v>11</v>
      </c>
      <c r="Z33" s="24">
        <f t="shared" si="1"/>
        <v>9</v>
      </c>
      <c r="AA33" s="24">
        <f t="shared" si="1"/>
        <v>20</v>
      </c>
      <c r="AB33" s="24">
        <f t="shared" si="1"/>
        <v>6</v>
      </c>
      <c r="AC33" s="24">
        <f t="shared" si="1"/>
        <v>0</v>
      </c>
      <c r="AD33" s="24">
        <f t="shared" si="1"/>
        <v>0</v>
      </c>
      <c r="AE33" s="24">
        <f t="shared" si="1"/>
        <v>0</v>
      </c>
      <c r="AF33" s="24">
        <f t="shared" si="1"/>
        <v>0</v>
      </c>
      <c r="AG33" s="24">
        <f t="shared" si="1"/>
        <v>0</v>
      </c>
      <c r="AH33" s="24">
        <f t="shared" si="1"/>
        <v>0</v>
      </c>
      <c r="AI33" s="24">
        <f t="shared" si="1"/>
        <v>0</v>
      </c>
      <c r="AJ33" s="24">
        <f t="shared" si="1"/>
        <v>0</v>
      </c>
    </row>
    <row r="34" spans="1:41" ht="30" customHeight="1" x14ac:dyDescent="0.3">
      <c r="B34" s="104" t="s">
        <v>49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</row>
    <row r="35" spans="1:41" ht="30" customHeight="1" x14ac:dyDescent="0.3">
      <c r="B35" s="11">
        <v>19</v>
      </c>
      <c r="C35" s="26" t="s">
        <v>19</v>
      </c>
      <c r="D35" s="4">
        <v>30</v>
      </c>
      <c r="E35" s="4">
        <v>12</v>
      </c>
      <c r="F35" s="4">
        <v>8</v>
      </c>
      <c r="G35" s="4">
        <v>10</v>
      </c>
      <c r="H35" s="11" t="s">
        <v>12</v>
      </c>
      <c r="I35" s="46">
        <v>3</v>
      </c>
      <c r="J35" s="46">
        <v>1</v>
      </c>
      <c r="K35" s="46">
        <v>1</v>
      </c>
      <c r="L35" s="47">
        <v>1</v>
      </c>
      <c r="M35" s="4">
        <v>12</v>
      </c>
      <c r="N35" s="5">
        <v>8</v>
      </c>
      <c r="O35" s="11">
        <v>10</v>
      </c>
      <c r="P35" s="10">
        <v>3</v>
      </c>
      <c r="Q35" s="4"/>
      <c r="R35" s="5"/>
      <c r="S35" s="11"/>
      <c r="T35" s="2"/>
      <c r="U35" s="4"/>
      <c r="V35" s="5"/>
      <c r="W35" s="11"/>
      <c r="X35" s="2"/>
      <c r="Y35" s="4"/>
      <c r="Z35" s="5"/>
      <c r="AA35" s="11"/>
      <c r="AB35" s="2"/>
      <c r="AC35" s="6"/>
      <c r="AD35" s="7"/>
      <c r="AE35" s="15"/>
      <c r="AF35" s="3"/>
      <c r="AG35" s="6"/>
      <c r="AH35" s="7"/>
      <c r="AI35" s="15"/>
      <c r="AJ35" s="3"/>
    </row>
    <row r="36" spans="1:41" ht="30" customHeight="1" x14ac:dyDescent="0.3">
      <c r="B36" s="11">
        <v>20</v>
      </c>
      <c r="C36" s="22" t="s">
        <v>20</v>
      </c>
      <c r="D36" s="4">
        <v>15</v>
      </c>
      <c r="E36" s="4">
        <v>9</v>
      </c>
      <c r="F36" s="4">
        <v>6</v>
      </c>
      <c r="G36" s="4">
        <v>0</v>
      </c>
      <c r="H36" s="11" t="s">
        <v>12</v>
      </c>
      <c r="I36" s="46">
        <v>3</v>
      </c>
      <c r="J36" s="46">
        <v>2</v>
      </c>
      <c r="K36" s="46">
        <v>1</v>
      </c>
      <c r="L36" s="47"/>
      <c r="M36" s="4"/>
      <c r="N36" s="5"/>
      <c r="O36" s="11"/>
      <c r="P36" s="10"/>
      <c r="Q36" s="4">
        <v>9</v>
      </c>
      <c r="R36" s="5">
        <v>6</v>
      </c>
      <c r="S36" s="11"/>
      <c r="T36" s="2">
        <v>3</v>
      </c>
      <c r="U36" s="4"/>
      <c r="V36" s="5"/>
      <c r="W36" s="11"/>
      <c r="X36" s="2"/>
      <c r="Y36" s="4"/>
      <c r="Z36" s="5"/>
      <c r="AA36" s="11"/>
      <c r="AB36" s="2"/>
      <c r="AC36" s="6"/>
      <c r="AD36" s="7"/>
      <c r="AE36" s="15"/>
      <c r="AF36" s="3"/>
      <c r="AG36" s="6"/>
      <c r="AH36" s="7"/>
      <c r="AI36" s="15"/>
      <c r="AJ36" s="3"/>
    </row>
    <row r="37" spans="1:41" ht="30" customHeight="1" x14ac:dyDescent="0.3">
      <c r="B37" s="11">
        <v>21</v>
      </c>
      <c r="C37" s="22" t="s">
        <v>21</v>
      </c>
      <c r="D37" s="4">
        <v>30</v>
      </c>
      <c r="E37" s="4">
        <v>10</v>
      </c>
      <c r="F37" s="4">
        <v>10</v>
      </c>
      <c r="G37" s="4">
        <v>10</v>
      </c>
      <c r="H37" s="11" t="s">
        <v>10</v>
      </c>
      <c r="I37" s="46">
        <v>3</v>
      </c>
      <c r="J37" s="46">
        <v>1</v>
      </c>
      <c r="K37" s="46">
        <v>1</v>
      </c>
      <c r="L37" s="47">
        <v>1</v>
      </c>
      <c r="M37" s="4">
        <v>10</v>
      </c>
      <c r="N37" s="5">
        <v>10</v>
      </c>
      <c r="O37" s="11">
        <v>10</v>
      </c>
      <c r="P37" s="10">
        <v>3</v>
      </c>
      <c r="Q37" s="4"/>
      <c r="R37" s="5"/>
      <c r="S37" s="11"/>
      <c r="T37" s="2"/>
      <c r="U37" s="4"/>
      <c r="V37" s="5"/>
      <c r="W37" s="11"/>
      <c r="X37" s="2"/>
      <c r="Y37" s="4"/>
      <c r="Z37" s="5"/>
      <c r="AA37" s="11"/>
      <c r="AB37" s="2"/>
      <c r="AC37" s="6"/>
      <c r="AD37" s="7"/>
      <c r="AE37" s="15"/>
      <c r="AF37" s="3"/>
      <c r="AG37" s="6"/>
      <c r="AH37" s="7"/>
      <c r="AI37" s="15"/>
      <c r="AJ37" s="3"/>
    </row>
    <row r="38" spans="1:41" ht="30" customHeight="1" x14ac:dyDescent="0.3">
      <c r="B38" s="11">
        <v>22</v>
      </c>
      <c r="C38" s="22" t="s">
        <v>22</v>
      </c>
      <c r="D38" s="4">
        <v>35</v>
      </c>
      <c r="E38" s="4">
        <v>16</v>
      </c>
      <c r="F38" s="4">
        <v>9</v>
      </c>
      <c r="G38" s="4">
        <v>10</v>
      </c>
      <c r="H38" s="11" t="s">
        <v>10</v>
      </c>
      <c r="I38" s="46">
        <f>SUM(P38,T38,X38,AB38,AF38,AJ38)</f>
        <v>5</v>
      </c>
      <c r="J38" s="46">
        <v>1</v>
      </c>
      <c r="K38" s="46">
        <v>1</v>
      </c>
      <c r="L38" s="47">
        <v>3</v>
      </c>
      <c r="M38" s="4"/>
      <c r="N38" s="5"/>
      <c r="O38" s="11"/>
      <c r="P38" s="2"/>
      <c r="Q38" s="4">
        <v>16</v>
      </c>
      <c r="R38" s="5">
        <v>9</v>
      </c>
      <c r="S38" s="11">
        <v>10</v>
      </c>
      <c r="T38" s="2">
        <v>5</v>
      </c>
      <c r="U38" s="4"/>
      <c r="V38" s="5"/>
      <c r="W38" s="11"/>
      <c r="X38" s="2"/>
      <c r="Y38" s="4"/>
      <c r="Z38" s="5"/>
      <c r="AA38" s="11"/>
      <c r="AB38" s="2"/>
      <c r="AC38" s="6"/>
      <c r="AD38" s="7"/>
      <c r="AE38" s="15"/>
      <c r="AF38" s="3"/>
      <c r="AG38" s="6"/>
      <c r="AH38" s="7"/>
      <c r="AI38" s="15"/>
      <c r="AJ38" s="3"/>
    </row>
    <row r="39" spans="1:41" ht="30" customHeight="1" x14ac:dyDescent="0.3">
      <c r="B39" s="11">
        <v>23</v>
      </c>
      <c r="C39" s="22" t="s">
        <v>23</v>
      </c>
      <c r="D39" s="4">
        <v>75</v>
      </c>
      <c r="E39" s="4">
        <v>33</v>
      </c>
      <c r="F39" s="4">
        <v>22</v>
      </c>
      <c r="G39" s="4">
        <v>20</v>
      </c>
      <c r="H39" s="11" t="s">
        <v>10</v>
      </c>
      <c r="I39" s="46">
        <v>10</v>
      </c>
      <c r="J39" s="46">
        <v>5</v>
      </c>
      <c r="K39" s="46">
        <v>3</v>
      </c>
      <c r="L39" s="47">
        <v>2</v>
      </c>
      <c r="M39" s="4"/>
      <c r="N39" s="5"/>
      <c r="O39" s="11"/>
      <c r="P39" s="2"/>
      <c r="Q39" s="4"/>
      <c r="R39" s="5"/>
      <c r="S39" s="11"/>
      <c r="T39" s="2"/>
      <c r="U39" s="4">
        <v>33</v>
      </c>
      <c r="V39" s="5">
        <v>22</v>
      </c>
      <c r="W39" s="11"/>
      <c r="X39" s="2">
        <v>8</v>
      </c>
      <c r="Y39" s="4"/>
      <c r="Z39" s="5"/>
      <c r="AA39" s="11">
        <v>20</v>
      </c>
      <c r="AB39" s="2">
        <v>2</v>
      </c>
      <c r="AC39" s="6"/>
      <c r="AD39" s="7"/>
      <c r="AE39" s="15"/>
      <c r="AF39" s="3"/>
      <c r="AG39" s="6"/>
      <c r="AH39" s="7"/>
      <c r="AI39" s="15"/>
      <c r="AJ39" s="3"/>
    </row>
    <row r="40" spans="1:41" ht="30" customHeight="1" x14ac:dyDescent="0.3">
      <c r="B40" s="11">
        <v>24</v>
      </c>
      <c r="C40" s="22" t="s">
        <v>24</v>
      </c>
      <c r="D40" s="4">
        <v>45</v>
      </c>
      <c r="E40" s="4">
        <v>15</v>
      </c>
      <c r="F40" s="4">
        <v>20</v>
      </c>
      <c r="G40" s="4">
        <v>10</v>
      </c>
      <c r="H40" s="11" t="s">
        <v>10</v>
      </c>
      <c r="I40" s="46">
        <v>7</v>
      </c>
      <c r="J40" s="46">
        <v>2</v>
      </c>
      <c r="K40" s="46">
        <v>2</v>
      </c>
      <c r="L40" s="47">
        <v>3</v>
      </c>
      <c r="M40" s="4"/>
      <c r="N40" s="5"/>
      <c r="O40" s="11"/>
      <c r="P40" s="2"/>
      <c r="Q40" s="4"/>
      <c r="R40" s="5"/>
      <c r="S40" s="11"/>
      <c r="T40" s="2"/>
      <c r="U40" s="4"/>
      <c r="V40" s="5"/>
      <c r="W40" s="11"/>
      <c r="X40" s="2"/>
      <c r="Y40" s="4">
        <v>15</v>
      </c>
      <c r="Z40" s="5">
        <v>20</v>
      </c>
      <c r="AA40" s="11">
        <v>10</v>
      </c>
      <c r="AB40" s="2">
        <v>7</v>
      </c>
      <c r="AC40" s="6"/>
      <c r="AD40" s="7"/>
      <c r="AE40" s="15"/>
      <c r="AF40" s="3"/>
      <c r="AG40" s="6"/>
      <c r="AH40" s="7"/>
      <c r="AI40" s="15"/>
      <c r="AJ40" s="3"/>
    </row>
    <row r="41" spans="1:41" ht="30" customHeight="1" x14ac:dyDescent="0.3">
      <c r="B41" s="11">
        <v>25</v>
      </c>
      <c r="C41" s="22" t="s">
        <v>85</v>
      </c>
      <c r="D41" s="4">
        <v>25</v>
      </c>
      <c r="E41" s="4">
        <v>16</v>
      </c>
      <c r="F41" s="4">
        <v>9</v>
      </c>
      <c r="G41" s="4">
        <v>0</v>
      </c>
      <c r="H41" s="11" t="s">
        <v>12</v>
      </c>
      <c r="I41" s="46">
        <v>2</v>
      </c>
      <c r="J41" s="46">
        <v>1</v>
      </c>
      <c r="K41" s="46">
        <v>1</v>
      </c>
      <c r="L41" s="47">
        <v>0</v>
      </c>
      <c r="M41" s="4">
        <v>16</v>
      </c>
      <c r="N41" s="5">
        <v>9</v>
      </c>
      <c r="O41" s="11"/>
      <c r="P41" s="2">
        <v>2</v>
      </c>
      <c r="Q41" s="4"/>
      <c r="R41" s="5"/>
      <c r="S41" s="11"/>
      <c r="T41" s="2"/>
      <c r="U41" s="4"/>
      <c r="V41" s="5"/>
      <c r="W41" s="11"/>
      <c r="X41" s="2"/>
      <c r="Y41" s="4"/>
      <c r="Z41" s="5"/>
      <c r="AA41" s="11"/>
      <c r="AB41" s="2"/>
      <c r="AC41" s="11"/>
      <c r="AD41" s="12"/>
      <c r="AE41" s="15"/>
      <c r="AF41" s="3"/>
      <c r="AG41" s="6"/>
      <c r="AH41" s="7"/>
      <c r="AI41" s="15"/>
      <c r="AJ41" s="3"/>
    </row>
    <row r="42" spans="1:41" ht="30" customHeight="1" x14ac:dyDescent="0.3">
      <c r="B42" s="11">
        <v>26</v>
      </c>
      <c r="C42" s="22" t="s">
        <v>91</v>
      </c>
      <c r="D42" s="4">
        <v>15</v>
      </c>
      <c r="E42" s="4">
        <v>9</v>
      </c>
      <c r="F42" s="4">
        <v>6</v>
      </c>
      <c r="G42" s="4">
        <v>0</v>
      </c>
      <c r="H42" s="11" t="s">
        <v>12</v>
      </c>
      <c r="I42" s="46">
        <v>3</v>
      </c>
      <c r="J42" s="46">
        <v>2</v>
      </c>
      <c r="K42" s="46">
        <v>1</v>
      </c>
      <c r="L42" s="47">
        <v>0</v>
      </c>
      <c r="M42" s="4"/>
      <c r="N42" s="5"/>
      <c r="O42" s="11"/>
      <c r="P42" s="2"/>
      <c r="Q42" s="4">
        <v>9</v>
      </c>
      <c r="R42" s="5">
        <v>6</v>
      </c>
      <c r="S42" s="11"/>
      <c r="T42" s="2">
        <v>3</v>
      </c>
      <c r="U42" s="4"/>
      <c r="V42" s="5"/>
      <c r="W42" s="11"/>
      <c r="X42" s="2"/>
      <c r="Y42" s="4"/>
      <c r="Z42" s="5"/>
      <c r="AA42" s="11"/>
      <c r="AB42" s="2"/>
      <c r="AC42" s="11"/>
      <c r="AD42" s="12"/>
      <c r="AE42" s="15"/>
      <c r="AF42" s="3"/>
      <c r="AG42" s="6"/>
      <c r="AH42" s="7"/>
      <c r="AI42" s="15"/>
      <c r="AJ42" s="3"/>
    </row>
    <row r="43" spans="1:41" ht="30" customHeight="1" x14ac:dyDescent="0.3">
      <c r="B43" s="11">
        <v>27</v>
      </c>
      <c r="C43" s="22" t="s">
        <v>87</v>
      </c>
      <c r="D43" s="4">
        <v>30</v>
      </c>
      <c r="E43" s="4">
        <v>10</v>
      </c>
      <c r="F43" s="4">
        <v>0</v>
      </c>
      <c r="G43" s="4">
        <v>10</v>
      </c>
      <c r="H43" s="11" t="s">
        <v>10</v>
      </c>
      <c r="I43" s="46">
        <v>5</v>
      </c>
      <c r="J43" s="46">
        <v>2</v>
      </c>
      <c r="K43" s="46">
        <v>0</v>
      </c>
      <c r="L43" s="47">
        <v>3</v>
      </c>
      <c r="M43" s="4"/>
      <c r="N43" s="5"/>
      <c r="O43" s="11"/>
      <c r="P43" s="2"/>
      <c r="Q43" s="4"/>
      <c r="R43" s="5"/>
      <c r="S43" s="11"/>
      <c r="T43" s="2"/>
      <c r="U43" s="4"/>
      <c r="V43" s="5"/>
      <c r="W43" s="11"/>
      <c r="X43" s="2"/>
      <c r="Y43" s="4">
        <v>10</v>
      </c>
      <c r="Z43" s="5"/>
      <c r="AA43" s="11">
        <v>10</v>
      </c>
      <c r="AB43" s="2">
        <v>5</v>
      </c>
      <c r="AC43" s="11"/>
      <c r="AD43" s="12"/>
      <c r="AE43" s="15"/>
      <c r="AF43" s="3"/>
      <c r="AG43" s="6"/>
      <c r="AH43" s="7"/>
      <c r="AI43" s="15"/>
      <c r="AJ43" s="3"/>
    </row>
    <row r="44" spans="1:41" ht="30" customHeight="1" x14ac:dyDescent="0.3">
      <c r="B44" s="11">
        <v>28</v>
      </c>
      <c r="C44" s="22" t="s">
        <v>16</v>
      </c>
      <c r="D44" s="4">
        <v>30</v>
      </c>
      <c r="E44" s="4">
        <v>10</v>
      </c>
      <c r="F44" s="4">
        <v>10</v>
      </c>
      <c r="G44" s="4">
        <v>10</v>
      </c>
      <c r="H44" s="11" t="s">
        <v>10</v>
      </c>
      <c r="I44" s="46">
        <v>5</v>
      </c>
      <c r="J44" s="46">
        <v>1</v>
      </c>
      <c r="K44" s="46">
        <v>2</v>
      </c>
      <c r="L44" s="47">
        <v>2</v>
      </c>
      <c r="M44" s="4"/>
      <c r="N44" s="5"/>
      <c r="O44" s="11"/>
      <c r="P44" s="2"/>
      <c r="Q44" s="4"/>
      <c r="R44" s="5"/>
      <c r="S44" s="11"/>
      <c r="T44" s="2"/>
      <c r="U44" s="4">
        <v>10</v>
      </c>
      <c r="V44" s="5">
        <v>10</v>
      </c>
      <c r="W44" s="11">
        <v>10</v>
      </c>
      <c r="X44" s="2">
        <v>5</v>
      </c>
      <c r="Y44" s="4"/>
      <c r="Z44" s="5"/>
      <c r="AA44" s="11"/>
      <c r="AB44" s="2"/>
      <c r="AC44" s="11"/>
      <c r="AD44" s="12"/>
      <c r="AE44" s="15"/>
      <c r="AF44" s="3"/>
      <c r="AG44" s="6"/>
      <c r="AH44" s="7"/>
      <c r="AI44" s="15"/>
      <c r="AJ44" s="3"/>
    </row>
    <row r="45" spans="1:41" ht="30" customHeight="1" x14ac:dyDescent="0.3">
      <c r="B45" s="11">
        <v>29</v>
      </c>
      <c r="C45" s="45" t="s">
        <v>27</v>
      </c>
      <c r="D45" s="4">
        <v>10</v>
      </c>
      <c r="E45" s="4">
        <v>6</v>
      </c>
      <c r="F45" s="4">
        <v>4</v>
      </c>
      <c r="G45" s="4">
        <v>0</v>
      </c>
      <c r="H45" s="11" t="s">
        <v>51</v>
      </c>
      <c r="I45" s="46">
        <v>2</v>
      </c>
      <c r="J45" s="46">
        <v>1.5</v>
      </c>
      <c r="K45" s="46">
        <v>0.5</v>
      </c>
      <c r="L45" s="47">
        <v>0</v>
      </c>
      <c r="M45" s="4"/>
      <c r="N45" s="5"/>
      <c r="O45" s="11"/>
      <c r="P45" s="2"/>
      <c r="Q45" s="4">
        <v>6</v>
      </c>
      <c r="R45" s="5">
        <v>4</v>
      </c>
      <c r="S45" s="11">
        <v>0</v>
      </c>
      <c r="T45" s="2">
        <v>2</v>
      </c>
      <c r="U45" s="4"/>
      <c r="V45" s="5"/>
      <c r="W45" s="11"/>
      <c r="X45" s="2"/>
      <c r="Y45" s="4"/>
      <c r="Z45" s="5"/>
      <c r="AA45" s="11"/>
      <c r="AB45" s="2"/>
      <c r="AC45" s="11"/>
      <c r="AD45" s="12"/>
      <c r="AE45" s="15"/>
      <c r="AF45" s="3"/>
      <c r="AG45" s="6"/>
      <c r="AH45" s="7"/>
      <c r="AI45" s="15"/>
      <c r="AJ45" s="3"/>
    </row>
    <row r="46" spans="1:41" ht="30" customHeight="1" x14ac:dyDescent="0.3">
      <c r="B46" s="11">
        <v>30</v>
      </c>
      <c r="C46" s="22" t="s">
        <v>11</v>
      </c>
      <c r="D46" s="4">
        <v>15</v>
      </c>
      <c r="E46" s="4">
        <v>5</v>
      </c>
      <c r="F46" s="4">
        <v>0</v>
      </c>
      <c r="G46" s="4">
        <v>10</v>
      </c>
      <c r="H46" s="11" t="s">
        <v>12</v>
      </c>
      <c r="I46" s="46">
        <v>2</v>
      </c>
      <c r="J46" s="46">
        <v>1</v>
      </c>
      <c r="K46" s="46"/>
      <c r="L46" s="47">
        <v>1</v>
      </c>
      <c r="M46" s="4"/>
      <c r="N46" s="5"/>
      <c r="O46" s="20"/>
      <c r="P46" s="2"/>
      <c r="Q46" s="4"/>
      <c r="R46" s="5"/>
      <c r="S46" s="20"/>
      <c r="T46" s="2"/>
      <c r="U46" s="4"/>
      <c r="V46" s="5"/>
      <c r="W46" s="20"/>
      <c r="X46" s="2"/>
      <c r="Y46" s="4"/>
      <c r="Z46" s="5"/>
      <c r="AA46" s="20"/>
      <c r="AB46" s="2"/>
      <c r="AC46" s="6">
        <v>5</v>
      </c>
      <c r="AD46" s="7"/>
      <c r="AE46" s="15">
        <v>10</v>
      </c>
      <c r="AF46" s="3">
        <v>2</v>
      </c>
      <c r="AG46" s="6"/>
      <c r="AH46" s="7"/>
      <c r="AI46" s="15"/>
      <c r="AJ46" s="3"/>
    </row>
    <row r="47" spans="1:41" ht="30" customHeight="1" x14ac:dyDescent="0.3">
      <c r="A47" s="13"/>
      <c r="B47" s="94" t="s">
        <v>15</v>
      </c>
      <c r="C47" s="94"/>
      <c r="D47" s="24">
        <f>SUM(D35:D46)</f>
        <v>355</v>
      </c>
      <c r="E47" s="24">
        <f t="shared" ref="E47:AJ47" si="2">SUM(E35:E46)</f>
        <v>151</v>
      </c>
      <c r="F47" s="24">
        <f t="shared" si="2"/>
        <v>104</v>
      </c>
      <c r="G47" s="24">
        <f t="shared" si="2"/>
        <v>90</v>
      </c>
      <c r="H47" s="24">
        <f t="shared" si="2"/>
        <v>0</v>
      </c>
      <c r="I47" s="51">
        <f t="shared" si="2"/>
        <v>50</v>
      </c>
      <c r="J47" s="51">
        <f t="shared" si="2"/>
        <v>20.5</v>
      </c>
      <c r="K47" s="51">
        <f t="shared" si="2"/>
        <v>13.5</v>
      </c>
      <c r="L47" s="51">
        <f t="shared" si="2"/>
        <v>16</v>
      </c>
      <c r="M47" s="24">
        <f t="shared" si="2"/>
        <v>38</v>
      </c>
      <c r="N47" s="24">
        <f t="shared" si="2"/>
        <v>27</v>
      </c>
      <c r="O47" s="24">
        <f t="shared" si="2"/>
        <v>20</v>
      </c>
      <c r="P47" s="24">
        <f t="shared" si="2"/>
        <v>8</v>
      </c>
      <c r="Q47" s="24">
        <f t="shared" si="2"/>
        <v>40</v>
      </c>
      <c r="R47" s="24">
        <f t="shared" si="2"/>
        <v>25</v>
      </c>
      <c r="S47" s="24">
        <f t="shared" si="2"/>
        <v>10</v>
      </c>
      <c r="T47" s="24">
        <f t="shared" si="2"/>
        <v>13</v>
      </c>
      <c r="U47" s="24">
        <f t="shared" si="2"/>
        <v>43</v>
      </c>
      <c r="V47" s="24">
        <f t="shared" si="2"/>
        <v>32</v>
      </c>
      <c r="W47" s="24">
        <f t="shared" si="2"/>
        <v>10</v>
      </c>
      <c r="X47" s="24">
        <f t="shared" si="2"/>
        <v>13</v>
      </c>
      <c r="Y47" s="24">
        <f t="shared" si="2"/>
        <v>25</v>
      </c>
      <c r="Z47" s="24">
        <f t="shared" si="2"/>
        <v>20</v>
      </c>
      <c r="AA47" s="24">
        <f t="shared" si="2"/>
        <v>40</v>
      </c>
      <c r="AB47" s="24">
        <f t="shared" si="2"/>
        <v>14</v>
      </c>
      <c r="AC47" s="24">
        <f t="shared" si="2"/>
        <v>5</v>
      </c>
      <c r="AD47" s="24">
        <f t="shared" si="2"/>
        <v>0</v>
      </c>
      <c r="AE47" s="24">
        <f t="shared" si="2"/>
        <v>10</v>
      </c>
      <c r="AF47" s="24">
        <f t="shared" si="2"/>
        <v>2</v>
      </c>
      <c r="AG47" s="24">
        <f t="shared" si="2"/>
        <v>0</v>
      </c>
      <c r="AH47" s="24">
        <f t="shared" si="2"/>
        <v>0</v>
      </c>
      <c r="AI47" s="24">
        <f t="shared" si="2"/>
        <v>0</v>
      </c>
      <c r="AJ47" s="24">
        <f t="shared" si="2"/>
        <v>0</v>
      </c>
      <c r="AL47" s="115" t="s">
        <v>103</v>
      </c>
      <c r="AM47" s="115"/>
      <c r="AN47" s="115"/>
      <c r="AO47" s="115"/>
    </row>
    <row r="48" spans="1:41" ht="30" customHeight="1" x14ac:dyDescent="0.3">
      <c r="B48" s="105" t="s">
        <v>63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L48" s="115"/>
      <c r="AM48" s="115"/>
      <c r="AN48" s="115"/>
      <c r="AO48" s="115"/>
    </row>
    <row r="49" spans="2:41" ht="30" customHeight="1" x14ac:dyDescent="0.3">
      <c r="B49" s="11">
        <v>31</v>
      </c>
      <c r="C49" s="26" t="s">
        <v>36</v>
      </c>
      <c r="D49" s="4">
        <v>30</v>
      </c>
      <c r="E49" s="4">
        <v>18</v>
      </c>
      <c r="F49" s="4"/>
      <c r="G49" s="4">
        <v>12</v>
      </c>
      <c r="H49" s="11" t="s">
        <v>10</v>
      </c>
      <c r="I49" s="46">
        <v>5</v>
      </c>
      <c r="J49" s="46">
        <v>2</v>
      </c>
      <c r="K49" s="46">
        <v>0</v>
      </c>
      <c r="L49" s="47">
        <v>3</v>
      </c>
      <c r="M49" s="14"/>
      <c r="N49" s="5"/>
      <c r="O49" s="20"/>
      <c r="P49" s="2"/>
      <c r="Q49" s="14"/>
      <c r="R49" s="5"/>
      <c r="S49" s="20"/>
      <c r="T49" s="2"/>
      <c r="U49" s="14"/>
      <c r="V49" s="5"/>
      <c r="W49" s="20"/>
      <c r="X49" s="2"/>
      <c r="Y49" s="14"/>
      <c r="Z49" s="5"/>
      <c r="AA49" s="20"/>
      <c r="AB49" s="2"/>
      <c r="AC49" s="6">
        <v>18</v>
      </c>
      <c r="AD49" s="7"/>
      <c r="AE49" s="6">
        <v>12</v>
      </c>
      <c r="AF49" s="3">
        <v>5</v>
      </c>
      <c r="AG49" s="6"/>
      <c r="AH49" s="7"/>
      <c r="AI49" s="6"/>
      <c r="AJ49" s="3"/>
      <c r="AL49" s="115"/>
      <c r="AM49" s="115"/>
      <c r="AN49" s="115"/>
      <c r="AO49" s="115"/>
    </row>
    <row r="50" spans="2:41" ht="30" customHeight="1" x14ac:dyDescent="0.3">
      <c r="B50" s="11">
        <v>32</v>
      </c>
      <c r="C50" s="21" t="s">
        <v>37</v>
      </c>
      <c r="D50" s="4">
        <v>20</v>
      </c>
      <c r="E50" s="4"/>
      <c r="F50" s="4"/>
      <c r="G50" s="4">
        <v>20</v>
      </c>
      <c r="H50" s="11" t="s">
        <v>51</v>
      </c>
      <c r="I50" s="46">
        <f>SUM(J50:L50)</f>
        <v>3</v>
      </c>
      <c r="J50" s="46">
        <v>0</v>
      </c>
      <c r="K50" s="46">
        <v>0</v>
      </c>
      <c r="L50" s="47">
        <v>3</v>
      </c>
      <c r="M50" s="4"/>
      <c r="N50" s="5"/>
      <c r="O50" s="11"/>
      <c r="P50" s="2"/>
      <c r="Q50" s="14"/>
      <c r="R50" s="5"/>
      <c r="S50" s="20"/>
      <c r="T50" s="2"/>
      <c r="U50" s="14"/>
      <c r="V50" s="5"/>
      <c r="W50" s="20"/>
      <c r="X50" s="2"/>
      <c r="Y50" s="14"/>
      <c r="Z50" s="5"/>
      <c r="AA50" s="20"/>
      <c r="AB50" s="2"/>
      <c r="AC50" s="6">
        <v>20</v>
      </c>
      <c r="AD50" s="7"/>
      <c r="AE50" s="6"/>
      <c r="AF50" s="3">
        <v>3</v>
      </c>
      <c r="AG50" s="6"/>
      <c r="AH50" s="7"/>
      <c r="AI50" s="6"/>
      <c r="AJ50" s="3"/>
      <c r="AL50" s="115"/>
      <c r="AM50" s="115"/>
      <c r="AN50" s="115"/>
      <c r="AO50" s="115"/>
    </row>
    <row r="51" spans="2:41" ht="30" customHeight="1" x14ac:dyDescent="0.3">
      <c r="B51" s="20">
        <v>33</v>
      </c>
      <c r="C51" s="21" t="s">
        <v>62</v>
      </c>
      <c r="D51" s="4">
        <v>40</v>
      </c>
      <c r="E51" s="4">
        <v>20</v>
      </c>
      <c r="F51" s="4"/>
      <c r="G51" s="4">
        <v>20</v>
      </c>
      <c r="H51" s="11" t="s">
        <v>10</v>
      </c>
      <c r="I51" s="46">
        <v>5</v>
      </c>
      <c r="J51" s="46">
        <v>2</v>
      </c>
      <c r="K51" s="46">
        <v>0</v>
      </c>
      <c r="L51" s="47">
        <v>3</v>
      </c>
      <c r="M51" s="4"/>
      <c r="N51" s="5"/>
      <c r="O51" s="11"/>
      <c r="P51" s="2"/>
      <c r="Q51" s="4"/>
      <c r="R51" s="5"/>
      <c r="S51" s="11"/>
      <c r="T51" s="2"/>
      <c r="U51" s="4"/>
      <c r="V51" s="5"/>
      <c r="W51" s="11"/>
      <c r="X51" s="2"/>
      <c r="Y51" s="14"/>
      <c r="Z51" s="5"/>
      <c r="AA51" s="20"/>
      <c r="AB51" s="2"/>
      <c r="AC51" s="6"/>
      <c r="AD51" s="7"/>
      <c r="AE51" s="6"/>
      <c r="AF51" s="3"/>
      <c r="AG51" s="6">
        <v>20</v>
      </c>
      <c r="AH51" s="7"/>
      <c r="AI51" s="6">
        <v>20</v>
      </c>
      <c r="AJ51" s="3">
        <v>5</v>
      </c>
    </row>
    <row r="52" spans="2:41" ht="30" customHeight="1" x14ac:dyDescent="0.3">
      <c r="B52" s="11">
        <v>34</v>
      </c>
      <c r="C52" s="21" t="s">
        <v>38</v>
      </c>
      <c r="D52" s="4">
        <v>20</v>
      </c>
      <c r="E52" s="4"/>
      <c r="F52" s="4"/>
      <c r="G52" s="4">
        <v>20</v>
      </c>
      <c r="H52" s="11" t="s">
        <v>51</v>
      </c>
      <c r="I52" s="46">
        <f>SUM(J52:L52)</f>
        <v>3</v>
      </c>
      <c r="J52" s="46">
        <v>0</v>
      </c>
      <c r="K52" s="46">
        <v>0</v>
      </c>
      <c r="L52" s="47">
        <v>3</v>
      </c>
      <c r="M52" s="4"/>
      <c r="N52" s="5"/>
      <c r="O52" s="11"/>
      <c r="P52" s="2"/>
      <c r="Q52" s="4"/>
      <c r="R52" s="5"/>
      <c r="S52" s="11"/>
      <c r="T52" s="2"/>
      <c r="U52" s="14"/>
      <c r="V52" s="5"/>
      <c r="W52" s="20"/>
      <c r="X52" s="2"/>
      <c r="Y52" s="14"/>
      <c r="Z52" s="5"/>
      <c r="AA52" s="20"/>
      <c r="AB52" s="2"/>
      <c r="AC52" s="6"/>
      <c r="AD52" s="7"/>
      <c r="AE52" s="6"/>
      <c r="AF52" s="3"/>
      <c r="AG52" s="6"/>
      <c r="AH52" s="7"/>
      <c r="AI52" s="6">
        <v>20</v>
      </c>
      <c r="AJ52" s="3">
        <v>3</v>
      </c>
    </row>
    <row r="53" spans="2:41" ht="30" customHeight="1" x14ac:dyDescent="0.3">
      <c r="B53" s="11">
        <v>35</v>
      </c>
      <c r="C53" s="27" t="s">
        <v>39</v>
      </c>
      <c r="D53" s="4">
        <v>20</v>
      </c>
      <c r="E53" s="4">
        <v>10</v>
      </c>
      <c r="F53" s="4"/>
      <c r="G53" s="4">
        <v>10</v>
      </c>
      <c r="H53" s="11" t="s">
        <v>51</v>
      </c>
      <c r="I53" s="46">
        <v>3</v>
      </c>
      <c r="J53" s="46">
        <v>1</v>
      </c>
      <c r="K53" s="46">
        <v>0</v>
      </c>
      <c r="L53" s="47">
        <v>2</v>
      </c>
      <c r="M53" s="4"/>
      <c r="N53" s="5"/>
      <c r="O53" s="11"/>
      <c r="P53" s="2"/>
      <c r="Q53" s="4"/>
      <c r="R53" s="5"/>
      <c r="S53" s="11"/>
      <c r="T53" s="2"/>
      <c r="U53" s="14"/>
      <c r="V53" s="5"/>
      <c r="W53" s="20"/>
      <c r="X53" s="2"/>
      <c r="Y53" s="14"/>
      <c r="Z53" s="5"/>
      <c r="AA53" s="20"/>
      <c r="AB53" s="2"/>
      <c r="AC53" s="6"/>
      <c r="AD53" s="7"/>
      <c r="AE53" s="6"/>
      <c r="AF53" s="3"/>
      <c r="AG53" s="6">
        <v>10</v>
      </c>
      <c r="AH53" s="7"/>
      <c r="AI53" s="6">
        <v>10</v>
      </c>
      <c r="AJ53" s="3">
        <v>3</v>
      </c>
    </row>
    <row r="54" spans="2:41" ht="30" customHeight="1" x14ac:dyDescent="0.3">
      <c r="B54" s="11"/>
      <c r="C54" s="21"/>
      <c r="D54" s="24">
        <f>SUM(D49:D53)</f>
        <v>130</v>
      </c>
      <c r="E54" s="24">
        <f t="shared" ref="E54:AJ54" si="3">SUM(E49:E53)</f>
        <v>48</v>
      </c>
      <c r="F54" s="24">
        <f t="shared" si="3"/>
        <v>0</v>
      </c>
      <c r="G54" s="24">
        <f t="shared" si="3"/>
        <v>82</v>
      </c>
      <c r="H54" s="24">
        <f t="shared" si="3"/>
        <v>0</v>
      </c>
      <c r="I54" s="51">
        <f t="shared" si="3"/>
        <v>19</v>
      </c>
      <c r="J54" s="51">
        <f t="shared" si="3"/>
        <v>5</v>
      </c>
      <c r="K54" s="51">
        <f t="shared" si="3"/>
        <v>0</v>
      </c>
      <c r="L54" s="51">
        <f t="shared" si="3"/>
        <v>14</v>
      </c>
      <c r="M54" s="24">
        <f t="shared" si="3"/>
        <v>0</v>
      </c>
      <c r="N54" s="24">
        <f t="shared" si="3"/>
        <v>0</v>
      </c>
      <c r="O54" s="24">
        <f t="shared" si="3"/>
        <v>0</v>
      </c>
      <c r="P54" s="24">
        <f t="shared" si="3"/>
        <v>0</v>
      </c>
      <c r="Q54" s="24">
        <f t="shared" si="3"/>
        <v>0</v>
      </c>
      <c r="R54" s="24">
        <f t="shared" si="3"/>
        <v>0</v>
      </c>
      <c r="S54" s="24">
        <f t="shared" si="3"/>
        <v>0</v>
      </c>
      <c r="T54" s="24">
        <f t="shared" si="3"/>
        <v>0</v>
      </c>
      <c r="U54" s="24">
        <f t="shared" si="3"/>
        <v>0</v>
      </c>
      <c r="V54" s="24">
        <f t="shared" si="3"/>
        <v>0</v>
      </c>
      <c r="W54" s="24">
        <f t="shared" si="3"/>
        <v>0</v>
      </c>
      <c r="X54" s="24">
        <f t="shared" si="3"/>
        <v>0</v>
      </c>
      <c r="Y54" s="24">
        <f t="shared" si="3"/>
        <v>0</v>
      </c>
      <c r="Z54" s="24">
        <f t="shared" si="3"/>
        <v>0</v>
      </c>
      <c r="AA54" s="24">
        <f t="shared" si="3"/>
        <v>0</v>
      </c>
      <c r="AB54" s="24">
        <f t="shared" si="3"/>
        <v>0</v>
      </c>
      <c r="AC54" s="24">
        <f t="shared" si="3"/>
        <v>38</v>
      </c>
      <c r="AD54" s="24">
        <f t="shared" si="3"/>
        <v>0</v>
      </c>
      <c r="AE54" s="24">
        <f t="shared" si="3"/>
        <v>12</v>
      </c>
      <c r="AF54" s="24">
        <f t="shared" si="3"/>
        <v>8</v>
      </c>
      <c r="AG54" s="24">
        <f t="shared" si="3"/>
        <v>30</v>
      </c>
      <c r="AH54" s="24">
        <f t="shared" si="3"/>
        <v>0</v>
      </c>
      <c r="AI54" s="24">
        <f t="shared" si="3"/>
        <v>50</v>
      </c>
      <c r="AJ54" s="24">
        <f t="shared" si="3"/>
        <v>11</v>
      </c>
    </row>
    <row r="55" spans="2:41" ht="35.25" customHeight="1" x14ac:dyDescent="0.3">
      <c r="B55" s="116" t="s">
        <v>64</v>
      </c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17"/>
    </row>
    <row r="56" spans="2:41" ht="35.25" customHeight="1" x14ac:dyDescent="0.3">
      <c r="B56" s="11">
        <v>31</v>
      </c>
      <c r="C56" s="21" t="s">
        <v>65</v>
      </c>
      <c r="D56" s="4">
        <v>30</v>
      </c>
      <c r="E56" s="4">
        <v>18</v>
      </c>
      <c r="F56" s="4">
        <v>0</v>
      </c>
      <c r="G56" s="4">
        <v>12</v>
      </c>
      <c r="H56" s="11" t="s">
        <v>10</v>
      </c>
      <c r="I56" s="46">
        <v>5</v>
      </c>
      <c r="J56" s="46">
        <v>2</v>
      </c>
      <c r="K56" s="46">
        <v>0</v>
      </c>
      <c r="L56" s="47">
        <v>3</v>
      </c>
      <c r="M56" s="14"/>
      <c r="N56" s="5"/>
      <c r="O56" s="20"/>
      <c r="P56" s="2"/>
      <c r="Q56" s="14"/>
      <c r="R56" s="5"/>
      <c r="S56" s="20"/>
      <c r="T56" s="2"/>
      <c r="U56" s="14"/>
      <c r="V56" s="5"/>
      <c r="W56" s="20"/>
      <c r="X56" s="2"/>
      <c r="Y56" s="14"/>
      <c r="Z56" s="5"/>
      <c r="AA56" s="20"/>
      <c r="AB56" s="2"/>
      <c r="AC56" s="6">
        <v>18</v>
      </c>
      <c r="AD56" s="7"/>
      <c r="AE56" s="6">
        <v>12</v>
      </c>
      <c r="AF56" s="3">
        <v>5</v>
      </c>
      <c r="AG56" s="6"/>
      <c r="AH56" s="7"/>
      <c r="AI56" s="6"/>
      <c r="AJ56" s="3"/>
    </row>
    <row r="57" spans="2:41" ht="35.25" customHeight="1" x14ac:dyDescent="0.3">
      <c r="B57" s="11">
        <v>32</v>
      </c>
      <c r="C57" s="21" t="s">
        <v>66</v>
      </c>
      <c r="D57" s="4">
        <v>20</v>
      </c>
      <c r="E57" s="4">
        <v>0</v>
      </c>
      <c r="F57" s="4">
        <v>0</v>
      </c>
      <c r="G57" s="4">
        <v>20</v>
      </c>
      <c r="H57" s="11" t="s">
        <v>51</v>
      </c>
      <c r="I57" s="46">
        <f>SUM(J57:L57)</f>
        <v>3</v>
      </c>
      <c r="J57" s="46">
        <v>0</v>
      </c>
      <c r="K57" s="46">
        <v>0</v>
      </c>
      <c r="L57" s="47">
        <v>3</v>
      </c>
      <c r="M57" s="4"/>
      <c r="N57" s="5"/>
      <c r="O57" s="11"/>
      <c r="P57" s="2"/>
      <c r="Q57" s="14"/>
      <c r="R57" s="5"/>
      <c r="S57" s="20"/>
      <c r="T57" s="2"/>
      <c r="U57" s="14"/>
      <c r="V57" s="5"/>
      <c r="W57" s="20"/>
      <c r="X57" s="2"/>
      <c r="Y57" s="14"/>
      <c r="Z57" s="5"/>
      <c r="AA57" s="20"/>
      <c r="AB57" s="2"/>
      <c r="AC57" s="6">
        <v>20</v>
      </c>
      <c r="AD57" s="7"/>
      <c r="AE57" s="6"/>
      <c r="AF57" s="3">
        <v>3</v>
      </c>
      <c r="AG57" s="6"/>
      <c r="AH57" s="7"/>
      <c r="AI57" s="6"/>
      <c r="AJ57" s="3"/>
    </row>
    <row r="58" spans="2:41" ht="35.25" customHeight="1" x14ac:dyDescent="0.3">
      <c r="B58" s="20">
        <v>33</v>
      </c>
      <c r="C58" s="21" t="s">
        <v>48</v>
      </c>
      <c r="D58" s="4">
        <v>40</v>
      </c>
      <c r="E58" s="4">
        <v>20</v>
      </c>
      <c r="F58" s="4">
        <v>0</v>
      </c>
      <c r="G58" s="4">
        <v>20</v>
      </c>
      <c r="H58" s="11" t="s">
        <v>10</v>
      </c>
      <c r="I58" s="46">
        <v>5</v>
      </c>
      <c r="J58" s="46">
        <v>2</v>
      </c>
      <c r="K58" s="46">
        <v>0</v>
      </c>
      <c r="L58" s="47">
        <v>3</v>
      </c>
      <c r="M58" s="4"/>
      <c r="N58" s="5"/>
      <c r="O58" s="11"/>
      <c r="P58" s="2"/>
      <c r="Q58" s="4"/>
      <c r="R58" s="5"/>
      <c r="S58" s="11"/>
      <c r="T58" s="2"/>
      <c r="U58" s="4"/>
      <c r="V58" s="5"/>
      <c r="W58" s="11"/>
      <c r="X58" s="2"/>
      <c r="Y58" s="14"/>
      <c r="Z58" s="5"/>
      <c r="AA58" s="20"/>
      <c r="AB58" s="2"/>
      <c r="AC58" s="6"/>
      <c r="AD58" s="7"/>
      <c r="AE58" s="6"/>
      <c r="AF58" s="3"/>
      <c r="AG58" s="6">
        <v>20</v>
      </c>
      <c r="AH58" s="7"/>
      <c r="AI58" s="6">
        <v>20</v>
      </c>
      <c r="AJ58" s="3">
        <v>5</v>
      </c>
    </row>
    <row r="59" spans="2:41" ht="35.25" customHeight="1" x14ac:dyDescent="0.3">
      <c r="B59" s="11">
        <v>34</v>
      </c>
      <c r="C59" s="21" t="s">
        <v>30</v>
      </c>
      <c r="D59" s="4">
        <v>20</v>
      </c>
      <c r="E59" s="4">
        <v>0</v>
      </c>
      <c r="F59" s="4">
        <v>0</v>
      </c>
      <c r="G59" s="4">
        <v>20</v>
      </c>
      <c r="H59" s="11" t="s">
        <v>51</v>
      </c>
      <c r="I59" s="46">
        <f>SUM(J59:L59)</f>
        <v>3</v>
      </c>
      <c r="J59" s="46">
        <v>0</v>
      </c>
      <c r="K59" s="46">
        <v>0</v>
      </c>
      <c r="L59" s="47">
        <v>3</v>
      </c>
      <c r="M59" s="4"/>
      <c r="N59" s="5"/>
      <c r="O59" s="11"/>
      <c r="P59" s="2"/>
      <c r="Q59" s="4"/>
      <c r="R59" s="5"/>
      <c r="S59" s="11"/>
      <c r="T59" s="2"/>
      <c r="U59" s="14"/>
      <c r="V59" s="5"/>
      <c r="W59" s="20"/>
      <c r="X59" s="2"/>
      <c r="Y59" s="14"/>
      <c r="Z59" s="5"/>
      <c r="AA59" s="20"/>
      <c r="AB59" s="2"/>
      <c r="AC59" s="6"/>
      <c r="AD59" s="7"/>
      <c r="AE59" s="6"/>
      <c r="AF59" s="3"/>
      <c r="AG59" s="6"/>
      <c r="AH59" s="7"/>
      <c r="AI59" s="6">
        <v>20</v>
      </c>
      <c r="AJ59" s="3">
        <v>3</v>
      </c>
    </row>
    <row r="60" spans="2:41" ht="35.25" customHeight="1" x14ac:dyDescent="0.3">
      <c r="B60" s="11">
        <v>35</v>
      </c>
      <c r="C60" s="21" t="s">
        <v>29</v>
      </c>
      <c r="D60" s="4">
        <v>20</v>
      </c>
      <c r="E60" s="4">
        <v>10</v>
      </c>
      <c r="F60" s="4">
        <v>0</v>
      </c>
      <c r="G60" s="4">
        <v>10</v>
      </c>
      <c r="H60" s="11" t="s">
        <v>51</v>
      </c>
      <c r="I60" s="46">
        <v>3</v>
      </c>
      <c r="J60" s="46">
        <v>1</v>
      </c>
      <c r="K60" s="46">
        <v>0</v>
      </c>
      <c r="L60" s="47">
        <v>2</v>
      </c>
      <c r="M60" s="4"/>
      <c r="N60" s="5"/>
      <c r="O60" s="11"/>
      <c r="P60" s="2"/>
      <c r="Q60" s="4"/>
      <c r="R60" s="5"/>
      <c r="S60" s="11"/>
      <c r="T60" s="2"/>
      <c r="U60" s="14"/>
      <c r="V60" s="5"/>
      <c r="W60" s="20"/>
      <c r="X60" s="2"/>
      <c r="Y60" s="14"/>
      <c r="Z60" s="5"/>
      <c r="AA60" s="20"/>
      <c r="AB60" s="2"/>
      <c r="AC60" s="6"/>
      <c r="AD60" s="7"/>
      <c r="AE60" s="6"/>
      <c r="AF60" s="3"/>
      <c r="AG60" s="6">
        <v>10</v>
      </c>
      <c r="AH60" s="7"/>
      <c r="AI60" s="6">
        <v>10</v>
      </c>
      <c r="AJ60" s="3">
        <v>3</v>
      </c>
    </row>
    <row r="61" spans="2:41" ht="35.25" customHeight="1" x14ac:dyDescent="0.3">
      <c r="B61" s="11"/>
      <c r="C61" s="21"/>
      <c r="D61" s="24">
        <f>SUM(D56:D60)</f>
        <v>130</v>
      </c>
      <c r="E61" s="24">
        <f t="shared" ref="E61:AJ61" si="4">SUM(E56:E60)</f>
        <v>48</v>
      </c>
      <c r="F61" s="24">
        <f t="shared" si="4"/>
        <v>0</v>
      </c>
      <c r="G61" s="24">
        <f t="shared" si="4"/>
        <v>82</v>
      </c>
      <c r="H61" s="24">
        <f t="shared" si="4"/>
        <v>0</v>
      </c>
      <c r="I61" s="51">
        <f t="shared" si="4"/>
        <v>19</v>
      </c>
      <c r="J61" s="51">
        <f t="shared" si="4"/>
        <v>5</v>
      </c>
      <c r="K61" s="51">
        <f t="shared" si="4"/>
        <v>0</v>
      </c>
      <c r="L61" s="51">
        <f t="shared" si="4"/>
        <v>14</v>
      </c>
      <c r="M61" s="24">
        <f t="shared" si="4"/>
        <v>0</v>
      </c>
      <c r="N61" s="24">
        <f t="shared" si="4"/>
        <v>0</v>
      </c>
      <c r="O61" s="24">
        <f t="shared" si="4"/>
        <v>0</v>
      </c>
      <c r="P61" s="24">
        <f t="shared" si="4"/>
        <v>0</v>
      </c>
      <c r="Q61" s="24">
        <f t="shared" si="4"/>
        <v>0</v>
      </c>
      <c r="R61" s="24">
        <f t="shared" si="4"/>
        <v>0</v>
      </c>
      <c r="S61" s="24">
        <f t="shared" si="4"/>
        <v>0</v>
      </c>
      <c r="T61" s="24">
        <f t="shared" si="4"/>
        <v>0</v>
      </c>
      <c r="U61" s="24">
        <f t="shared" si="4"/>
        <v>0</v>
      </c>
      <c r="V61" s="24">
        <f t="shared" si="4"/>
        <v>0</v>
      </c>
      <c r="W61" s="24">
        <f t="shared" si="4"/>
        <v>0</v>
      </c>
      <c r="X61" s="24">
        <f t="shared" si="4"/>
        <v>0</v>
      </c>
      <c r="Y61" s="24">
        <f t="shared" si="4"/>
        <v>0</v>
      </c>
      <c r="Z61" s="24">
        <f t="shared" si="4"/>
        <v>0</v>
      </c>
      <c r="AA61" s="24">
        <f t="shared" si="4"/>
        <v>0</v>
      </c>
      <c r="AB61" s="24">
        <f t="shared" si="4"/>
        <v>0</v>
      </c>
      <c r="AC61" s="24">
        <f t="shared" si="4"/>
        <v>38</v>
      </c>
      <c r="AD61" s="24">
        <f t="shared" si="4"/>
        <v>0</v>
      </c>
      <c r="AE61" s="24">
        <f t="shared" si="4"/>
        <v>12</v>
      </c>
      <c r="AF61" s="24">
        <f t="shared" si="4"/>
        <v>8</v>
      </c>
      <c r="AG61" s="24">
        <f t="shared" si="4"/>
        <v>30</v>
      </c>
      <c r="AH61" s="24">
        <f t="shared" si="4"/>
        <v>0</v>
      </c>
      <c r="AI61" s="24">
        <f t="shared" si="4"/>
        <v>50</v>
      </c>
      <c r="AJ61" s="24">
        <f t="shared" si="4"/>
        <v>11</v>
      </c>
    </row>
    <row r="62" spans="2:41" ht="35.25" customHeight="1" x14ac:dyDescent="0.3">
      <c r="B62" s="116" t="s">
        <v>72</v>
      </c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17"/>
    </row>
    <row r="63" spans="2:41" ht="35.25" customHeight="1" x14ac:dyDescent="0.3">
      <c r="B63" s="11">
        <v>31</v>
      </c>
      <c r="C63" s="32" t="s">
        <v>75</v>
      </c>
      <c r="D63" s="4">
        <v>30</v>
      </c>
      <c r="E63" s="4">
        <v>18</v>
      </c>
      <c r="F63" s="4">
        <v>0</v>
      </c>
      <c r="G63" s="4">
        <v>12</v>
      </c>
      <c r="H63" s="11" t="s">
        <v>10</v>
      </c>
      <c r="I63" s="46">
        <v>5</v>
      </c>
      <c r="J63" s="46">
        <v>2</v>
      </c>
      <c r="K63" s="46">
        <v>0</v>
      </c>
      <c r="L63" s="47">
        <v>3</v>
      </c>
      <c r="M63" s="14"/>
      <c r="N63" s="5"/>
      <c r="O63" s="20"/>
      <c r="P63" s="2"/>
      <c r="Q63" s="14"/>
      <c r="R63" s="5"/>
      <c r="S63" s="20"/>
      <c r="T63" s="2"/>
      <c r="U63" s="14"/>
      <c r="V63" s="5"/>
      <c r="W63" s="20"/>
      <c r="X63" s="2"/>
      <c r="Y63" s="14"/>
      <c r="Z63" s="5"/>
      <c r="AA63" s="20"/>
      <c r="AB63" s="2"/>
      <c r="AC63" s="6">
        <v>18</v>
      </c>
      <c r="AD63" s="7"/>
      <c r="AE63" s="6">
        <v>12</v>
      </c>
      <c r="AF63" s="3">
        <v>5</v>
      </c>
      <c r="AG63" s="6"/>
      <c r="AH63" s="7"/>
      <c r="AI63" s="6"/>
      <c r="AJ63" s="3"/>
    </row>
    <row r="64" spans="2:41" ht="35.25" customHeight="1" x14ac:dyDescent="0.3">
      <c r="B64" s="11">
        <v>32</v>
      </c>
      <c r="C64" s="32" t="s">
        <v>73</v>
      </c>
      <c r="D64" s="4">
        <v>20</v>
      </c>
      <c r="E64" s="4">
        <v>0</v>
      </c>
      <c r="F64" s="4">
        <v>0</v>
      </c>
      <c r="G64" s="4">
        <v>20</v>
      </c>
      <c r="H64" s="11" t="s">
        <v>51</v>
      </c>
      <c r="I64" s="46">
        <f>SUM(J64:L64)</f>
        <v>3</v>
      </c>
      <c r="J64" s="46">
        <v>0</v>
      </c>
      <c r="K64" s="46">
        <v>0</v>
      </c>
      <c r="L64" s="47">
        <v>3</v>
      </c>
      <c r="M64" s="4"/>
      <c r="N64" s="5"/>
      <c r="O64" s="11"/>
      <c r="P64" s="2"/>
      <c r="Q64" s="14"/>
      <c r="R64" s="5"/>
      <c r="S64" s="20"/>
      <c r="T64" s="2"/>
      <c r="U64" s="14"/>
      <c r="V64" s="5"/>
      <c r="W64" s="20"/>
      <c r="X64" s="2"/>
      <c r="Y64" s="14"/>
      <c r="Z64" s="5"/>
      <c r="AA64" s="20"/>
      <c r="AB64" s="2"/>
      <c r="AC64" s="6">
        <v>20</v>
      </c>
      <c r="AD64" s="7"/>
      <c r="AE64" s="6"/>
      <c r="AF64" s="3">
        <v>3</v>
      </c>
      <c r="AG64" s="6"/>
      <c r="AH64" s="7"/>
      <c r="AI64" s="6"/>
      <c r="AJ64" s="3"/>
    </row>
    <row r="65" spans="2:36" ht="35.25" customHeight="1" x14ac:dyDescent="0.3">
      <c r="B65" s="20">
        <v>33</v>
      </c>
      <c r="C65" s="33" t="s">
        <v>76</v>
      </c>
      <c r="D65" s="4">
        <v>40</v>
      </c>
      <c r="E65" s="4">
        <v>20</v>
      </c>
      <c r="F65" s="4">
        <v>0</v>
      </c>
      <c r="G65" s="4">
        <v>20</v>
      </c>
      <c r="H65" s="11" t="s">
        <v>10</v>
      </c>
      <c r="I65" s="46">
        <v>5</v>
      </c>
      <c r="J65" s="46">
        <v>2</v>
      </c>
      <c r="K65" s="46">
        <v>0</v>
      </c>
      <c r="L65" s="47">
        <v>3</v>
      </c>
      <c r="M65" s="4"/>
      <c r="N65" s="5"/>
      <c r="O65" s="11"/>
      <c r="P65" s="2"/>
      <c r="Q65" s="4"/>
      <c r="R65" s="5"/>
      <c r="S65" s="11"/>
      <c r="T65" s="2"/>
      <c r="U65" s="4"/>
      <c r="V65" s="5"/>
      <c r="W65" s="11"/>
      <c r="X65" s="2"/>
      <c r="Y65" s="14"/>
      <c r="Z65" s="5"/>
      <c r="AA65" s="20"/>
      <c r="AB65" s="2"/>
      <c r="AC65" s="6"/>
      <c r="AD65" s="7"/>
      <c r="AE65" s="6"/>
      <c r="AF65" s="3"/>
      <c r="AG65" s="6">
        <v>20</v>
      </c>
      <c r="AH65" s="7"/>
      <c r="AI65" s="6">
        <v>20</v>
      </c>
      <c r="AJ65" s="3">
        <v>5</v>
      </c>
    </row>
    <row r="66" spans="2:36" ht="35.25" customHeight="1" x14ac:dyDescent="0.3">
      <c r="B66" s="11">
        <v>34</v>
      </c>
      <c r="C66" s="32" t="s">
        <v>77</v>
      </c>
      <c r="D66" s="4">
        <v>20</v>
      </c>
      <c r="E66" s="4">
        <v>0</v>
      </c>
      <c r="F66" s="4">
        <v>0</v>
      </c>
      <c r="G66" s="4">
        <v>20</v>
      </c>
      <c r="H66" s="11" t="s">
        <v>51</v>
      </c>
      <c r="I66" s="46">
        <f>SUM(J66:L66)</f>
        <v>3</v>
      </c>
      <c r="J66" s="46">
        <v>0</v>
      </c>
      <c r="K66" s="46">
        <v>0</v>
      </c>
      <c r="L66" s="47">
        <v>3</v>
      </c>
      <c r="M66" s="4"/>
      <c r="N66" s="5"/>
      <c r="O66" s="11"/>
      <c r="P66" s="2"/>
      <c r="Q66" s="4"/>
      <c r="R66" s="5"/>
      <c r="S66" s="11"/>
      <c r="T66" s="2"/>
      <c r="U66" s="14"/>
      <c r="V66" s="5"/>
      <c r="W66" s="20"/>
      <c r="X66" s="2"/>
      <c r="Y66" s="14"/>
      <c r="Z66" s="5"/>
      <c r="AA66" s="20"/>
      <c r="AB66" s="2"/>
      <c r="AC66" s="6"/>
      <c r="AD66" s="7"/>
      <c r="AE66" s="6"/>
      <c r="AF66" s="3"/>
      <c r="AG66" s="6"/>
      <c r="AH66" s="7"/>
      <c r="AI66" s="6">
        <v>20</v>
      </c>
      <c r="AJ66" s="3">
        <v>3</v>
      </c>
    </row>
    <row r="67" spans="2:36" ht="35.25" customHeight="1" x14ac:dyDescent="0.3">
      <c r="B67" s="11">
        <v>35</v>
      </c>
      <c r="C67" s="32" t="s">
        <v>74</v>
      </c>
      <c r="D67" s="4">
        <v>20</v>
      </c>
      <c r="E67" s="4">
        <v>10</v>
      </c>
      <c r="F67" s="4"/>
      <c r="G67" s="4">
        <v>10</v>
      </c>
      <c r="H67" s="11" t="s">
        <v>51</v>
      </c>
      <c r="I67" s="46">
        <v>3</v>
      </c>
      <c r="J67" s="46">
        <v>1</v>
      </c>
      <c r="K67" s="46">
        <v>0</v>
      </c>
      <c r="L67" s="47">
        <v>2</v>
      </c>
      <c r="M67" s="4"/>
      <c r="N67" s="5"/>
      <c r="O67" s="11"/>
      <c r="P67" s="2"/>
      <c r="Q67" s="4"/>
      <c r="R67" s="5"/>
      <c r="S67" s="11"/>
      <c r="T67" s="2"/>
      <c r="U67" s="14"/>
      <c r="V67" s="5"/>
      <c r="W67" s="20"/>
      <c r="X67" s="2"/>
      <c r="Y67" s="14"/>
      <c r="Z67" s="5"/>
      <c r="AA67" s="20"/>
      <c r="AB67" s="2"/>
      <c r="AC67" s="6"/>
      <c r="AD67" s="7"/>
      <c r="AE67" s="6"/>
      <c r="AF67" s="3"/>
      <c r="AG67" s="6">
        <v>10</v>
      </c>
      <c r="AH67" s="7"/>
      <c r="AI67" s="6">
        <v>10</v>
      </c>
      <c r="AJ67" s="3">
        <v>3</v>
      </c>
    </row>
    <row r="68" spans="2:36" ht="35.25" customHeight="1" x14ac:dyDescent="0.3">
      <c r="B68" s="11"/>
      <c r="C68" s="21"/>
      <c r="D68" s="24">
        <f>SUM(D63:D67)</f>
        <v>130</v>
      </c>
      <c r="E68" s="24">
        <f t="shared" ref="E68:AJ68" si="5">SUM(E63:E67)</f>
        <v>48</v>
      </c>
      <c r="F68" s="24">
        <f t="shared" si="5"/>
        <v>0</v>
      </c>
      <c r="G68" s="24">
        <f t="shared" si="5"/>
        <v>82</v>
      </c>
      <c r="H68" s="24">
        <f t="shared" si="5"/>
        <v>0</v>
      </c>
      <c r="I68" s="51">
        <f t="shared" si="5"/>
        <v>19</v>
      </c>
      <c r="J68" s="51">
        <f t="shared" si="5"/>
        <v>5</v>
      </c>
      <c r="K68" s="51">
        <f t="shared" si="5"/>
        <v>0</v>
      </c>
      <c r="L68" s="51">
        <f t="shared" si="5"/>
        <v>14</v>
      </c>
      <c r="M68" s="24">
        <f t="shared" si="5"/>
        <v>0</v>
      </c>
      <c r="N68" s="24">
        <f t="shared" si="5"/>
        <v>0</v>
      </c>
      <c r="O68" s="24">
        <f t="shared" si="5"/>
        <v>0</v>
      </c>
      <c r="P68" s="24">
        <f t="shared" si="5"/>
        <v>0</v>
      </c>
      <c r="Q68" s="24">
        <f t="shared" si="5"/>
        <v>0</v>
      </c>
      <c r="R68" s="24">
        <f t="shared" si="5"/>
        <v>0</v>
      </c>
      <c r="S68" s="24">
        <f t="shared" si="5"/>
        <v>0</v>
      </c>
      <c r="T68" s="24">
        <f t="shared" si="5"/>
        <v>0</v>
      </c>
      <c r="U68" s="24">
        <f t="shared" si="5"/>
        <v>0</v>
      </c>
      <c r="V68" s="24">
        <f t="shared" si="5"/>
        <v>0</v>
      </c>
      <c r="W68" s="24">
        <f t="shared" si="5"/>
        <v>0</v>
      </c>
      <c r="X68" s="24">
        <f t="shared" si="5"/>
        <v>0</v>
      </c>
      <c r="Y68" s="24">
        <f t="shared" si="5"/>
        <v>0</v>
      </c>
      <c r="Z68" s="24">
        <f t="shared" si="5"/>
        <v>0</v>
      </c>
      <c r="AA68" s="24">
        <f t="shared" si="5"/>
        <v>0</v>
      </c>
      <c r="AB68" s="24">
        <f t="shared" si="5"/>
        <v>0</v>
      </c>
      <c r="AC68" s="24">
        <f t="shared" si="5"/>
        <v>38</v>
      </c>
      <c r="AD68" s="24">
        <f t="shared" si="5"/>
        <v>0</v>
      </c>
      <c r="AE68" s="24">
        <f t="shared" si="5"/>
        <v>12</v>
      </c>
      <c r="AF68" s="24">
        <f t="shared" si="5"/>
        <v>8</v>
      </c>
      <c r="AG68" s="24">
        <f t="shared" si="5"/>
        <v>30</v>
      </c>
      <c r="AH68" s="24">
        <f t="shared" si="5"/>
        <v>0</v>
      </c>
      <c r="AI68" s="24">
        <f t="shared" si="5"/>
        <v>50</v>
      </c>
      <c r="AJ68" s="24">
        <f t="shared" si="5"/>
        <v>11</v>
      </c>
    </row>
    <row r="69" spans="2:36" ht="30" customHeight="1" x14ac:dyDescent="0.3">
      <c r="B69" s="116" t="s">
        <v>71</v>
      </c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5"/>
      <c r="AI69" s="105"/>
      <c r="AJ69" s="117"/>
    </row>
    <row r="70" spans="2:36" ht="30" customHeight="1" x14ac:dyDescent="0.3">
      <c r="B70" s="11">
        <v>31</v>
      </c>
      <c r="C70" s="21" t="s">
        <v>70</v>
      </c>
      <c r="D70" s="4">
        <v>30</v>
      </c>
      <c r="E70" s="4">
        <v>18</v>
      </c>
      <c r="F70" s="4">
        <v>0</v>
      </c>
      <c r="G70" s="4">
        <v>12</v>
      </c>
      <c r="H70" s="11" t="s">
        <v>10</v>
      </c>
      <c r="I70" s="46">
        <v>5</v>
      </c>
      <c r="J70" s="46">
        <v>2</v>
      </c>
      <c r="K70" s="46">
        <v>0</v>
      </c>
      <c r="L70" s="47">
        <v>3</v>
      </c>
      <c r="M70" s="14"/>
      <c r="N70" s="5"/>
      <c r="O70" s="20"/>
      <c r="P70" s="2"/>
      <c r="Q70" s="14"/>
      <c r="R70" s="5"/>
      <c r="S70" s="20"/>
      <c r="T70" s="2"/>
      <c r="U70" s="14"/>
      <c r="V70" s="5"/>
      <c r="W70" s="20"/>
      <c r="X70" s="2"/>
      <c r="Y70" s="14"/>
      <c r="Z70" s="5"/>
      <c r="AA70" s="20"/>
      <c r="AB70" s="2"/>
      <c r="AC70" s="6">
        <v>18</v>
      </c>
      <c r="AD70" s="7"/>
      <c r="AE70" s="6">
        <v>12</v>
      </c>
      <c r="AF70" s="3">
        <v>5</v>
      </c>
      <c r="AG70" s="6"/>
      <c r="AH70" s="7"/>
      <c r="AI70" s="6"/>
      <c r="AJ70" s="3"/>
    </row>
    <row r="71" spans="2:36" ht="30" customHeight="1" x14ac:dyDescent="0.3">
      <c r="B71" s="11">
        <v>32</v>
      </c>
      <c r="C71" s="21" t="s">
        <v>27</v>
      </c>
      <c r="D71" s="4">
        <v>20</v>
      </c>
      <c r="E71" s="4">
        <v>0</v>
      </c>
      <c r="F71" s="4">
        <v>0</v>
      </c>
      <c r="G71" s="4">
        <v>20</v>
      </c>
      <c r="H71" s="11" t="s">
        <v>51</v>
      </c>
      <c r="I71" s="46">
        <f>SUM(J71:L71)</f>
        <v>3</v>
      </c>
      <c r="J71" s="46">
        <v>0</v>
      </c>
      <c r="K71" s="46">
        <v>0</v>
      </c>
      <c r="L71" s="47">
        <v>3</v>
      </c>
      <c r="M71" s="4"/>
      <c r="N71" s="5"/>
      <c r="O71" s="11"/>
      <c r="P71" s="2"/>
      <c r="Q71" s="14"/>
      <c r="R71" s="5"/>
      <c r="S71" s="20"/>
      <c r="T71" s="2"/>
      <c r="U71" s="14"/>
      <c r="V71" s="5"/>
      <c r="W71" s="20"/>
      <c r="X71" s="2"/>
      <c r="Y71" s="14"/>
      <c r="Z71" s="5"/>
      <c r="AA71" s="20"/>
      <c r="AB71" s="2"/>
      <c r="AC71" s="6">
        <v>20</v>
      </c>
      <c r="AD71" s="7"/>
      <c r="AE71" s="6"/>
      <c r="AF71" s="3">
        <v>3</v>
      </c>
      <c r="AG71" s="6"/>
      <c r="AH71" s="7"/>
      <c r="AI71" s="6"/>
      <c r="AJ71" s="3"/>
    </row>
    <row r="72" spans="2:36" ht="30" customHeight="1" x14ac:dyDescent="0.3">
      <c r="B72" s="20">
        <v>33</v>
      </c>
      <c r="C72" s="21" t="s">
        <v>28</v>
      </c>
      <c r="D72" s="4">
        <v>40</v>
      </c>
      <c r="E72" s="4">
        <v>20</v>
      </c>
      <c r="F72" s="4">
        <v>0</v>
      </c>
      <c r="G72" s="4">
        <v>20</v>
      </c>
      <c r="H72" s="11" t="s">
        <v>10</v>
      </c>
      <c r="I72" s="46">
        <v>5</v>
      </c>
      <c r="J72" s="46">
        <v>2</v>
      </c>
      <c r="K72" s="46">
        <v>0</v>
      </c>
      <c r="L72" s="47">
        <v>3</v>
      </c>
      <c r="M72" s="4"/>
      <c r="N72" s="5"/>
      <c r="O72" s="11"/>
      <c r="P72" s="2"/>
      <c r="Q72" s="4"/>
      <c r="R72" s="5"/>
      <c r="S72" s="11"/>
      <c r="T72" s="2"/>
      <c r="U72" s="4"/>
      <c r="V72" s="5"/>
      <c r="W72" s="11"/>
      <c r="X72" s="2"/>
      <c r="Y72" s="14"/>
      <c r="Z72" s="5"/>
      <c r="AA72" s="20"/>
      <c r="AB72" s="2"/>
      <c r="AC72" s="6"/>
      <c r="AD72" s="7"/>
      <c r="AE72" s="6"/>
      <c r="AF72" s="3"/>
      <c r="AG72" s="6">
        <v>20</v>
      </c>
      <c r="AH72" s="7"/>
      <c r="AI72" s="6">
        <v>20</v>
      </c>
      <c r="AJ72" s="3">
        <v>5</v>
      </c>
    </row>
    <row r="73" spans="2:36" ht="30" customHeight="1" x14ac:dyDescent="0.3">
      <c r="B73" s="11">
        <v>34</v>
      </c>
      <c r="C73" s="21" t="s">
        <v>67</v>
      </c>
      <c r="D73" s="4">
        <v>20</v>
      </c>
      <c r="E73" s="4">
        <v>0</v>
      </c>
      <c r="F73" s="4">
        <v>0</v>
      </c>
      <c r="G73" s="4">
        <v>20</v>
      </c>
      <c r="H73" s="11" t="s">
        <v>51</v>
      </c>
      <c r="I73" s="46">
        <f>SUM(J73:L73)</f>
        <v>3</v>
      </c>
      <c r="J73" s="46">
        <v>0</v>
      </c>
      <c r="K73" s="46">
        <v>0</v>
      </c>
      <c r="L73" s="47">
        <v>3</v>
      </c>
      <c r="M73" s="4"/>
      <c r="N73" s="5"/>
      <c r="O73" s="11"/>
      <c r="P73" s="2"/>
      <c r="Q73" s="4"/>
      <c r="R73" s="5"/>
      <c r="S73" s="11"/>
      <c r="T73" s="2"/>
      <c r="U73" s="14"/>
      <c r="V73" s="5"/>
      <c r="W73" s="20"/>
      <c r="X73" s="2"/>
      <c r="Y73" s="14"/>
      <c r="Z73" s="5"/>
      <c r="AA73" s="20"/>
      <c r="AB73" s="2"/>
      <c r="AC73" s="6"/>
      <c r="AD73" s="7"/>
      <c r="AE73" s="6"/>
      <c r="AF73" s="3"/>
      <c r="AG73" s="6"/>
      <c r="AH73" s="7"/>
      <c r="AI73" s="6">
        <v>20</v>
      </c>
      <c r="AJ73" s="3">
        <v>3</v>
      </c>
    </row>
    <row r="74" spans="2:36" ht="30" customHeight="1" x14ac:dyDescent="0.3">
      <c r="B74" s="11">
        <v>35</v>
      </c>
      <c r="C74" s="21" t="s">
        <v>68</v>
      </c>
      <c r="D74" s="4">
        <v>20</v>
      </c>
      <c r="E74" s="4">
        <v>10</v>
      </c>
      <c r="F74" s="4">
        <v>0</v>
      </c>
      <c r="G74" s="4">
        <v>10</v>
      </c>
      <c r="H74" s="11" t="s">
        <v>51</v>
      </c>
      <c r="I74" s="46">
        <v>3</v>
      </c>
      <c r="J74" s="46">
        <v>1</v>
      </c>
      <c r="K74" s="46">
        <v>0</v>
      </c>
      <c r="L74" s="47">
        <v>2</v>
      </c>
      <c r="M74" s="4"/>
      <c r="N74" s="5"/>
      <c r="O74" s="11"/>
      <c r="P74" s="2"/>
      <c r="Q74" s="4"/>
      <c r="R74" s="5"/>
      <c r="S74" s="11"/>
      <c r="T74" s="2"/>
      <c r="U74" s="14"/>
      <c r="V74" s="5"/>
      <c r="W74" s="20"/>
      <c r="X74" s="2"/>
      <c r="Y74" s="14"/>
      <c r="Z74" s="5"/>
      <c r="AA74" s="20"/>
      <c r="AB74" s="2"/>
      <c r="AC74" s="6"/>
      <c r="AD74" s="7"/>
      <c r="AE74" s="6"/>
      <c r="AF74" s="3"/>
      <c r="AG74" s="6">
        <v>10</v>
      </c>
      <c r="AH74" s="7"/>
      <c r="AI74" s="6">
        <v>10</v>
      </c>
      <c r="AJ74" s="3">
        <v>3</v>
      </c>
    </row>
    <row r="75" spans="2:36" ht="30" customHeight="1" x14ac:dyDescent="0.3">
      <c r="B75" s="11"/>
      <c r="C75" s="21"/>
      <c r="D75" s="24">
        <f>SUM(D70:D74)</f>
        <v>130</v>
      </c>
      <c r="E75" s="24">
        <f t="shared" ref="E75:AJ75" si="6">SUM(E70:E74)</f>
        <v>48</v>
      </c>
      <c r="F75" s="24">
        <f t="shared" si="6"/>
        <v>0</v>
      </c>
      <c r="G75" s="24">
        <f t="shared" si="6"/>
        <v>82</v>
      </c>
      <c r="H75" s="24">
        <f t="shared" si="6"/>
        <v>0</v>
      </c>
      <c r="I75" s="51">
        <f t="shared" si="6"/>
        <v>19</v>
      </c>
      <c r="J75" s="51">
        <f t="shared" si="6"/>
        <v>5</v>
      </c>
      <c r="K75" s="51">
        <f t="shared" si="6"/>
        <v>0</v>
      </c>
      <c r="L75" s="51">
        <f t="shared" si="6"/>
        <v>14</v>
      </c>
      <c r="M75" s="24">
        <f t="shared" si="6"/>
        <v>0</v>
      </c>
      <c r="N75" s="24">
        <f t="shared" si="6"/>
        <v>0</v>
      </c>
      <c r="O75" s="24">
        <f t="shared" si="6"/>
        <v>0</v>
      </c>
      <c r="P75" s="24">
        <f t="shared" si="6"/>
        <v>0</v>
      </c>
      <c r="Q75" s="24">
        <f t="shared" si="6"/>
        <v>0</v>
      </c>
      <c r="R75" s="24">
        <f t="shared" si="6"/>
        <v>0</v>
      </c>
      <c r="S75" s="24">
        <f t="shared" si="6"/>
        <v>0</v>
      </c>
      <c r="T75" s="24">
        <f t="shared" si="6"/>
        <v>0</v>
      </c>
      <c r="U75" s="24">
        <f t="shared" si="6"/>
        <v>0</v>
      </c>
      <c r="V75" s="24">
        <f t="shared" si="6"/>
        <v>0</v>
      </c>
      <c r="W75" s="24">
        <f t="shared" si="6"/>
        <v>0</v>
      </c>
      <c r="X75" s="24">
        <f t="shared" si="6"/>
        <v>0</v>
      </c>
      <c r="Y75" s="24">
        <f t="shared" si="6"/>
        <v>0</v>
      </c>
      <c r="Z75" s="24">
        <f t="shared" si="6"/>
        <v>0</v>
      </c>
      <c r="AA75" s="24">
        <f t="shared" si="6"/>
        <v>0</v>
      </c>
      <c r="AB75" s="24">
        <f t="shared" si="6"/>
        <v>0</v>
      </c>
      <c r="AC75" s="24">
        <f t="shared" si="6"/>
        <v>38</v>
      </c>
      <c r="AD75" s="24">
        <f t="shared" si="6"/>
        <v>0</v>
      </c>
      <c r="AE75" s="24">
        <f t="shared" si="6"/>
        <v>12</v>
      </c>
      <c r="AF75" s="24">
        <f t="shared" si="6"/>
        <v>8</v>
      </c>
      <c r="AG75" s="24">
        <f t="shared" si="6"/>
        <v>30</v>
      </c>
      <c r="AH75" s="24">
        <f t="shared" si="6"/>
        <v>0</v>
      </c>
      <c r="AI75" s="24">
        <f t="shared" si="6"/>
        <v>50</v>
      </c>
      <c r="AJ75" s="24">
        <f t="shared" si="6"/>
        <v>11</v>
      </c>
    </row>
    <row r="76" spans="2:36" ht="30" customHeight="1" x14ac:dyDescent="0.3">
      <c r="B76" s="6">
        <v>36</v>
      </c>
      <c r="C76" s="22" t="s">
        <v>32</v>
      </c>
      <c r="D76" s="4">
        <v>2</v>
      </c>
      <c r="E76" s="4">
        <v>0</v>
      </c>
      <c r="F76" s="4"/>
      <c r="G76" s="4">
        <v>2</v>
      </c>
      <c r="H76" s="6" t="s">
        <v>14</v>
      </c>
      <c r="I76" s="48">
        <v>0</v>
      </c>
      <c r="J76" s="48">
        <v>0</v>
      </c>
      <c r="K76" s="48">
        <v>0</v>
      </c>
      <c r="L76" s="47">
        <v>0</v>
      </c>
      <c r="M76" s="6"/>
      <c r="N76" s="6"/>
      <c r="O76" s="11">
        <v>2</v>
      </c>
      <c r="P76" s="2">
        <v>0</v>
      </c>
      <c r="Q76" s="4"/>
      <c r="R76" s="4"/>
      <c r="S76" s="11"/>
      <c r="T76" s="2"/>
      <c r="U76" s="4"/>
      <c r="V76" s="4"/>
      <c r="W76" s="11"/>
      <c r="X76" s="2"/>
      <c r="Y76" s="4"/>
      <c r="Z76" s="4"/>
      <c r="AA76" s="11"/>
      <c r="AB76" s="2"/>
      <c r="AC76" s="6"/>
      <c r="AD76" s="6"/>
      <c r="AE76" s="15"/>
      <c r="AF76" s="3"/>
      <c r="AG76" s="15"/>
      <c r="AH76" s="15"/>
      <c r="AI76" s="15"/>
      <c r="AJ76" s="3"/>
    </row>
    <row r="77" spans="2:36" ht="30" customHeight="1" x14ac:dyDescent="0.3">
      <c r="B77" s="6">
        <v>37</v>
      </c>
      <c r="C77" s="22" t="s">
        <v>33</v>
      </c>
      <c r="D77" s="4">
        <v>4</v>
      </c>
      <c r="E77" s="4">
        <v>4</v>
      </c>
      <c r="F77" s="4"/>
      <c r="G77" s="4">
        <v>0</v>
      </c>
      <c r="H77" s="6" t="s">
        <v>14</v>
      </c>
      <c r="I77" s="48">
        <v>0</v>
      </c>
      <c r="J77" s="48">
        <v>0</v>
      </c>
      <c r="K77" s="48">
        <v>0</v>
      </c>
      <c r="L77" s="47">
        <v>0</v>
      </c>
      <c r="M77" s="6"/>
      <c r="N77" s="6"/>
      <c r="O77" s="11"/>
      <c r="P77" s="2"/>
      <c r="Q77" s="4"/>
      <c r="R77" s="4"/>
      <c r="S77" s="11"/>
      <c r="T77" s="2">
        <v>0</v>
      </c>
      <c r="U77" s="4"/>
      <c r="V77" s="4"/>
      <c r="W77" s="11"/>
      <c r="X77" s="2"/>
      <c r="Y77" s="4"/>
      <c r="Z77" s="4"/>
      <c r="AA77" s="11"/>
      <c r="AB77" s="2"/>
      <c r="AC77" s="6"/>
      <c r="AD77" s="6"/>
      <c r="AE77" s="15"/>
      <c r="AF77" s="3"/>
      <c r="AG77" s="15"/>
      <c r="AH77" s="15"/>
      <c r="AI77" s="15"/>
      <c r="AJ77" s="3"/>
    </row>
    <row r="78" spans="2:36" ht="30" customHeight="1" x14ac:dyDescent="0.3">
      <c r="B78" s="4">
        <v>38</v>
      </c>
      <c r="C78" s="26" t="s">
        <v>40</v>
      </c>
      <c r="D78" s="4" t="s">
        <v>41</v>
      </c>
      <c r="E78" s="4"/>
      <c r="F78" s="4"/>
      <c r="G78" s="4" t="s">
        <v>41</v>
      </c>
      <c r="H78" s="4" t="s">
        <v>14</v>
      </c>
      <c r="I78" s="52">
        <v>24</v>
      </c>
      <c r="J78" s="52">
        <v>0</v>
      </c>
      <c r="K78" s="52">
        <v>0</v>
      </c>
      <c r="L78" s="53">
        <v>24</v>
      </c>
      <c r="M78" s="25"/>
      <c r="N78" s="25"/>
      <c r="O78" s="25" t="s">
        <v>42</v>
      </c>
      <c r="P78" s="28">
        <v>4</v>
      </c>
      <c r="Q78" s="25"/>
      <c r="R78" s="25"/>
      <c r="S78" s="4" t="s">
        <v>42</v>
      </c>
      <c r="T78" s="10">
        <v>4</v>
      </c>
      <c r="U78" s="25"/>
      <c r="V78" s="25"/>
      <c r="W78" s="4" t="s">
        <v>42</v>
      </c>
      <c r="X78" s="28">
        <v>4</v>
      </c>
      <c r="Y78" s="25"/>
      <c r="Z78" s="25"/>
      <c r="AA78" s="4" t="s">
        <v>42</v>
      </c>
      <c r="AB78" s="10">
        <v>4</v>
      </c>
      <c r="AC78" s="6"/>
      <c r="AD78" s="6"/>
      <c r="AE78" s="15" t="s">
        <v>42</v>
      </c>
      <c r="AF78" s="3">
        <v>4</v>
      </c>
      <c r="AG78" s="15"/>
      <c r="AH78" s="15"/>
      <c r="AI78" s="15" t="s">
        <v>42</v>
      </c>
      <c r="AJ78" s="3">
        <v>4</v>
      </c>
    </row>
    <row r="79" spans="2:36" ht="30" customHeight="1" x14ac:dyDescent="0.3">
      <c r="B79" s="95" t="s">
        <v>15</v>
      </c>
      <c r="C79" s="95"/>
      <c r="D79" s="24">
        <v>6</v>
      </c>
      <c r="E79" s="24">
        <v>4</v>
      </c>
      <c r="F79" s="24"/>
      <c r="G79" s="24">
        <v>2</v>
      </c>
      <c r="H79" s="29"/>
      <c r="I79" s="54">
        <v>24</v>
      </c>
      <c r="J79" s="54"/>
      <c r="K79" s="54"/>
      <c r="L79" s="55">
        <f>SUM(L78)</f>
        <v>24</v>
      </c>
      <c r="M79" s="29"/>
      <c r="N79" s="29"/>
      <c r="O79" s="29"/>
      <c r="P79" s="23">
        <v>4</v>
      </c>
      <c r="Q79" s="29"/>
      <c r="R79" s="29"/>
      <c r="S79" s="29"/>
      <c r="T79" s="23">
        <v>4</v>
      </c>
      <c r="U79" s="29"/>
      <c r="V79" s="29"/>
      <c r="W79" s="29"/>
      <c r="X79" s="23">
        <v>4</v>
      </c>
      <c r="Y79" s="29"/>
      <c r="Z79" s="29"/>
      <c r="AA79" s="29"/>
      <c r="AB79" s="23">
        <v>4</v>
      </c>
      <c r="AC79" s="29"/>
      <c r="AD79" s="29"/>
      <c r="AE79" s="29"/>
      <c r="AF79" s="23">
        <v>4</v>
      </c>
      <c r="AG79" s="29"/>
      <c r="AH79" s="29"/>
      <c r="AI79" s="29"/>
      <c r="AJ79" s="23">
        <v>4</v>
      </c>
    </row>
    <row r="80" spans="2:36" ht="18.75" customHeight="1" x14ac:dyDescent="0.3">
      <c r="B80" s="16"/>
      <c r="C80" s="17"/>
      <c r="D80" s="16"/>
      <c r="E80" s="16"/>
      <c r="F80" s="16"/>
      <c r="G80" s="16"/>
      <c r="H80" s="16"/>
      <c r="I80" s="56"/>
      <c r="J80" s="56"/>
      <c r="K80" s="56"/>
      <c r="L80" s="57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</row>
    <row r="81" spans="2:36" ht="15" thickBot="1" x14ac:dyDescent="0.35">
      <c r="B81" s="16"/>
      <c r="C81" s="17"/>
      <c r="D81" s="16"/>
      <c r="E81" s="16"/>
      <c r="F81" s="16"/>
      <c r="G81" s="16"/>
      <c r="H81" s="16"/>
      <c r="I81" s="56"/>
      <c r="J81" s="56"/>
      <c r="K81" s="56"/>
      <c r="L81" s="57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</row>
    <row r="82" spans="2:36" ht="15" thickBot="1" x14ac:dyDescent="0.35">
      <c r="B82" s="101" t="s">
        <v>79</v>
      </c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3"/>
    </row>
    <row r="83" spans="2:36" ht="15" thickBot="1" x14ac:dyDescent="0.35">
      <c r="B83" s="37"/>
      <c r="C83" s="38"/>
      <c r="D83" s="38"/>
      <c r="E83" s="38"/>
      <c r="F83" s="38"/>
      <c r="G83" s="38"/>
      <c r="H83" s="38"/>
      <c r="I83" s="58"/>
      <c r="J83" s="58"/>
      <c r="K83" s="58"/>
      <c r="L83" s="5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</row>
    <row r="84" spans="2:36" ht="15.75" customHeight="1" x14ac:dyDescent="0.3">
      <c r="B84" s="86" t="s">
        <v>0</v>
      </c>
      <c r="C84" s="87" t="s">
        <v>54</v>
      </c>
      <c r="D84" s="88" t="s">
        <v>1</v>
      </c>
      <c r="E84" s="77" t="s">
        <v>2</v>
      </c>
      <c r="F84" s="77" t="s">
        <v>3</v>
      </c>
      <c r="G84" s="77" t="s">
        <v>4</v>
      </c>
      <c r="H84" s="77" t="s">
        <v>5</v>
      </c>
      <c r="I84" s="84" t="s">
        <v>56</v>
      </c>
      <c r="J84" s="110" t="s">
        <v>57</v>
      </c>
      <c r="K84" s="78" t="s">
        <v>58</v>
      </c>
      <c r="L84" s="81" t="s">
        <v>59</v>
      </c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</row>
    <row r="85" spans="2:36" ht="15.75" customHeight="1" x14ac:dyDescent="0.3">
      <c r="B85" s="86"/>
      <c r="C85" s="87"/>
      <c r="D85" s="89"/>
      <c r="E85" s="77"/>
      <c r="F85" s="77"/>
      <c r="G85" s="77"/>
      <c r="H85" s="77"/>
      <c r="I85" s="84"/>
      <c r="J85" s="79"/>
      <c r="K85" s="79"/>
      <c r="L85" s="82"/>
      <c r="M85" s="93" t="s">
        <v>43</v>
      </c>
      <c r="N85" s="93"/>
      <c r="O85" s="93"/>
      <c r="P85" s="93"/>
      <c r="Q85" s="93"/>
      <c r="R85" s="93"/>
      <c r="S85" s="93"/>
      <c r="T85" s="93"/>
      <c r="U85" s="93" t="s">
        <v>44</v>
      </c>
      <c r="V85" s="93"/>
      <c r="W85" s="93"/>
      <c r="X85" s="93"/>
      <c r="Y85" s="93"/>
      <c r="Z85" s="93"/>
      <c r="AA85" s="93"/>
      <c r="AB85" s="93"/>
      <c r="AC85" s="93" t="s">
        <v>45</v>
      </c>
      <c r="AD85" s="93"/>
      <c r="AE85" s="93"/>
      <c r="AF85" s="93"/>
      <c r="AG85" s="93"/>
      <c r="AH85" s="93"/>
      <c r="AI85" s="93"/>
      <c r="AJ85" s="93"/>
    </row>
    <row r="86" spans="2:36" ht="15" customHeight="1" x14ac:dyDescent="0.3">
      <c r="B86" s="86"/>
      <c r="C86" s="87"/>
      <c r="D86" s="89"/>
      <c r="E86" s="77"/>
      <c r="F86" s="77"/>
      <c r="G86" s="77"/>
      <c r="H86" s="77"/>
      <c r="I86" s="84"/>
      <c r="J86" s="79"/>
      <c r="K86" s="79"/>
      <c r="L86" s="82"/>
      <c r="M86" s="91"/>
      <c r="N86" s="91"/>
      <c r="O86" s="91"/>
      <c r="P86" s="77" t="s">
        <v>6</v>
      </c>
      <c r="Q86" s="91"/>
      <c r="R86" s="91"/>
      <c r="S86" s="91"/>
      <c r="T86" s="77" t="s">
        <v>6</v>
      </c>
      <c r="U86" s="91"/>
      <c r="V86" s="91"/>
      <c r="W86" s="91"/>
      <c r="X86" s="77" t="s">
        <v>6</v>
      </c>
      <c r="Y86" s="91"/>
      <c r="Z86" s="91"/>
      <c r="AA86" s="91"/>
      <c r="AB86" s="77" t="s">
        <v>6</v>
      </c>
      <c r="AC86" s="91"/>
      <c r="AD86" s="91"/>
      <c r="AE86" s="91"/>
      <c r="AF86" s="77" t="s">
        <v>7</v>
      </c>
      <c r="AG86" s="91"/>
      <c r="AH86" s="91"/>
      <c r="AI86" s="91"/>
      <c r="AJ86" s="77" t="s">
        <v>6</v>
      </c>
    </row>
    <row r="87" spans="2:36" ht="61.5" customHeight="1" thickBot="1" x14ac:dyDescent="0.35">
      <c r="B87" s="86"/>
      <c r="C87" s="87"/>
      <c r="D87" s="90"/>
      <c r="E87" s="77"/>
      <c r="F87" s="77"/>
      <c r="G87" s="77"/>
      <c r="H87" s="77"/>
      <c r="I87" s="84"/>
      <c r="J87" s="111"/>
      <c r="K87" s="80"/>
      <c r="L87" s="83"/>
      <c r="M87" s="31" t="s">
        <v>8</v>
      </c>
      <c r="N87" s="5" t="s">
        <v>60</v>
      </c>
      <c r="O87" s="14" t="s">
        <v>9</v>
      </c>
      <c r="P87" s="77"/>
      <c r="Q87" s="31" t="s">
        <v>8</v>
      </c>
      <c r="R87" s="5" t="s">
        <v>60</v>
      </c>
      <c r="S87" s="14" t="s">
        <v>9</v>
      </c>
      <c r="T87" s="77"/>
      <c r="U87" s="31" t="s">
        <v>8</v>
      </c>
      <c r="V87" s="5" t="s">
        <v>60</v>
      </c>
      <c r="W87" s="14" t="s">
        <v>9</v>
      </c>
      <c r="X87" s="77"/>
      <c r="Y87" s="31" t="s">
        <v>8</v>
      </c>
      <c r="Z87" s="5" t="s">
        <v>60</v>
      </c>
      <c r="AA87" s="14" t="s">
        <v>9</v>
      </c>
      <c r="AB87" s="77"/>
      <c r="AC87" s="31" t="s">
        <v>8</v>
      </c>
      <c r="AD87" s="5" t="s">
        <v>60</v>
      </c>
      <c r="AE87" s="14" t="s">
        <v>9</v>
      </c>
      <c r="AF87" s="77"/>
      <c r="AG87" s="31" t="s">
        <v>8</v>
      </c>
      <c r="AH87" s="5" t="s">
        <v>60</v>
      </c>
      <c r="AI87" s="14" t="s">
        <v>9</v>
      </c>
      <c r="AJ87" s="77"/>
    </row>
    <row r="88" spans="2:36" ht="15" thickBot="1" x14ac:dyDescent="0.35">
      <c r="B88" s="18"/>
      <c r="C88" s="19"/>
      <c r="D88" s="8">
        <f t="shared" ref="D88:AJ88" si="7">D21+D33+D47+D54+D75+D79</f>
        <v>1101</v>
      </c>
      <c r="E88" s="8">
        <f t="shared" si="7"/>
        <v>385</v>
      </c>
      <c r="F88" s="8">
        <f t="shared" si="7"/>
        <v>235</v>
      </c>
      <c r="G88" s="8">
        <f t="shared" si="7"/>
        <v>466</v>
      </c>
      <c r="H88" s="8">
        <f t="shared" si="7"/>
        <v>0</v>
      </c>
      <c r="I88" s="59">
        <f t="shared" si="7"/>
        <v>186</v>
      </c>
      <c r="J88" s="59">
        <f t="shared" si="7"/>
        <v>51.5</v>
      </c>
      <c r="K88" s="59">
        <f t="shared" si="7"/>
        <v>33.5</v>
      </c>
      <c r="L88" s="59">
        <f t="shared" si="7"/>
        <v>101</v>
      </c>
      <c r="M88" s="8">
        <f t="shared" si="7"/>
        <v>102</v>
      </c>
      <c r="N88" s="8">
        <f t="shared" si="7"/>
        <v>63</v>
      </c>
      <c r="O88" s="8">
        <f t="shared" si="7"/>
        <v>40</v>
      </c>
      <c r="P88" s="9">
        <f t="shared" si="7"/>
        <v>30</v>
      </c>
      <c r="Q88" s="8">
        <f t="shared" si="7"/>
        <v>69</v>
      </c>
      <c r="R88" s="8">
        <f t="shared" si="7"/>
        <v>51</v>
      </c>
      <c r="S88" s="8">
        <f t="shared" si="7"/>
        <v>40</v>
      </c>
      <c r="T88" s="9">
        <f t="shared" si="7"/>
        <v>31</v>
      </c>
      <c r="U88" s="8">
        <f t="shared" si="7"/>
        <v>63</v>
      </c>
      <c r="V88" s="8">
        <f t="shared" si="7"/>
        <v>52</v>
      </c>
      <c r="W88" s="8">
        <f t="shared" si="7"/>
        <v>48</v>
      </c>
      <c r="X88" s="9">
        <f t="shared" si="7"/>
        <v>30</v>
      </c>
      <c r="Y88" s="8">
        <f t="shared" si="7"/>
        <v>46</v>
      </c>
      <c r="Z88" s="8">
        <f t="shared" si="7"/>
        <v>39</v>
      </c>
      <c r="AA88" s="8">
        <f t="shared" si="7"/>
        <v>88</v>
      </c>
      <c r="AB88" s="9">
        <f t="shared" si="7"/>
        <v>31</v>
      </c>
      <c r="AC88" s="8">
        <f t="shared" si="7"/>
        <v>81</v>
      </c>
      <c r="AD88" s="8">
        <f t="shared" si="7"/>
        <v>20</v>
      </c>
      <c r="AE88" s="8">
        <f t="shared" si="7"/>
        <v>70</v>
      </c>
      <c r="AF88" s="9">
        <f t="shared" si="7"/>
        <v>31</v>
      </c>
      <c r="AG88" s="8">
        <f t="shared" si="7"/>
        <v>60</v>
      </c>
      <c r="AH88" s="8">
        <f t="shared" si="7"/>
        <v>0</v>
      </c>
      <c r="AI88" s="8">
        <f t="shared" si="7"/>
        <v>138</v>
      </c>
      <c r="AJ88" s="9">
        <f t="shared" si="7"/>
        <v>33</v>
      </c>
    </row>
    <row r="89" spans="2:36" x14ac:dyDescent="0.3">
      <c r="B89" t="s">
        <v>34</v>
      </c>
    </row>
    <row r="91" spans="2:36" x14ac:dyDescent="0.3">
      <c r="C91" s="114" t="s">
        <v>101</v>
      </c>
      <c r="D91" s="114"/>
      <c r="E91" s="114"/>
      <c r="F91" s="114"/>
      <c r="G91" s="114"/>
      <c r="H91" s="114"/>
      <c r="I91" s="114"/>
      <c r="J91" s="114"/>
      <c r="K91" s="114"/>
    </row>
    <row r="92" spans="2:36" ht="31.8" customHeight="1" x14ac:dyDescent="0.3">
      <c r="C92" s="73" t="s">
        <v>96</v>
      </c>
      <c r="D92" s="74">
        <v>186</v>
      </c>
      <c r="E92" s="75">
        <v>1</v>
      </c>
      <c r="F92" s="113"/>
      <c r="G92" s="113"/>
      <c r="H92" s="113"/>
      <c r="I92" s="113"/>
      <c r="J92" s="113"/>
      <c r="K92" s="113"/>
    </row>
    <row r="93" spans="2:36" ht="28.8" x14ac:dyDescent="0.3">
      <c r="C93" s="73" t="s">
        <v>95</v>
      </c>
      <c r="D93" s="74">
        <v>56</v>
      </c>
      <c r="E93" s="75">
        <v>0.3</v>
      </c>
      <c r="F93" s="113" t="s">
        <v>99</v>
      </c>
      <c r="G93" s="113"/>
      <c r="H93" s="113"/>
      <c r="I93" s="113"/>
      <c r="J93" s="113"/>
      <c r="K93" s="113"/>
    </row>
    <row r="94" spans="2:36" ht="43.2" x14ac:dyDescent="0.3">
      <c r="C94" s="73" t="s">
        <v>102</v>
      </c>
      <c r="D94" s="74">
        <v>45</v>
      </c>
      <c r="E94" s="75">
        <v>0.24</v>
      </c>
      <c r="F94" s="113" t="s">
        <v>97</v>
      </c>
      <c r="G94" s="113"/>
      <c r="H94" s="113"/>
      <c r="I94" s="113"/>
      <c r="J94" s="113"/>
      <c r="K94" s="113"/>
    </row>
    <row r="95" spans="2:36" ht="28.8" x14ac:dyDescent="0.3">
      <c r="C95" s="73" t="s">
        <v>98</v>
      </c>
      <c r="D95" s="74">
        <v>101</v>
      </c>
      <c r="E95" s="75">
        <v>0.54</v>
      </c>
      <c r="F95" s="113" t="s">
        <v>100</v>
      </c>
      <c r="G95" s="113"/>
      <c r="H95" s="113"/>
      <c r="I95" s="113"/>
      <c r="J95" s="113"/>
      <c r="K95" s="113"/>
    </row>
  </sheetData>
  <mergeCells count="108">
    <mergeCell ref="D1:AJ1"/>
    <mergeCell ref="F94:K94"/>
    <mergeCell ref="F93:K93"/>
    <mergeCell ref="F95:K95"/>
    <mergeCell ref="F92:K92"/>
    <mergeCell ref="C91:K91"/>
    <mergeCell ref="AL47:AO50"/>
    <mergeCell ref="M86:O86"/>
    <mergeCell ref="P86:P87"/>
    <mergeCell ref="Q86:S86"/>
    <mergeCell ref="W31:W32"/>
    <mergeCell ref="X31:X32"/>
    <mergeCell ref="Y31:Y32"/>
    <mergeCell ref="Z31:Z32"/>
    <mergeCell ref="AA31:AA32"/>
    <mergeCell ref="R31:R32"/>
    <mergeCell ref="S31:S32"/>
    <mergeCell ref="T31:T32"/>
    <mergeCell ref="U31:U32"/>
    <mergeCell ref="V31:V32"/>
    <mergeCell ref="B55:AJ55"/>
    <mergeCell ref="B69:AJ69"/>
    <mergeCell ref="B62:AJ62"/>
    <mergeCell ref="AG31:AG32"/>
    <mergeCell ref="B84:B87"/>
    <mergeCell ref="C84:C87"/>
    <mergeCell ref="D84:D87"/>
    <mergeCell ref="E84:E87"/>
    <mergeCell ref="F84:F87"/>
    <mergeCell ref="G84:G87"/>
    <mergeCell ref="H84:H87"/>
    <mergeCell ref="I84:I87"/>
    <mergeCell ref="J84:J87"/>
    <mergeCell ref="K84:K87"/>
    <mergeCell ref="L84:L87"/>
    <mergeCell ref="M84:AJ84"/>
    <mergeCell ref="M85:T85"/>
    <mergeCell ref="U85:AB85"/>
    <mergeCell ref="AC85:AJ85"/>
    <mergeCell ref="AG86:AI86"/>
    <mergeCell ref="AJ86:AJ87"/>
    <mergeCell ref="X86:X87"/>
    <mergeCell ref="Y86:AA86"/>
    <mergeCell ref="AB86:AB87"/>
    <mergeCell ref="AC86:AE86"/>
    <mergeCell ref="AF86:AF87"/>
    <mergeCell ref="T86:T87"/>
    <mergeCell ref="U86:W86"/>
    <mergeCell ref="B79:C79"/>
    <mergeCell ref="B82:AJ82"/>
    <mergeCell ref="B34:AJ34"/>
    <mergeCell ref="B48:AJ48"/>
    <mergeCell ref="D31:D32"/>
    <mergeCell ref="G31:G32"/>
    <mergeCell ref="H31:H32"/>
    <mergeCell ref="I31:I32"/>
    <mergeCell ref="B47:C47"/>
    <mergeCell ref="E31:E32"/>
    <mergeCell ref="F31:F32"/>
    <mergeCell ref="J31:J32"/>
    <mergeCell ref="K31:K32"/>
    <mergeCell ref="L31:L32"/>
    <mergeCell ref="M31:M32"/>
    <mergeCell ref="N31:N32"/>
    <mergeCell ref="AH31:AH32"/>
    <mergeCell ref="AI31:AI32"/>
    <mergeCell ref="AJ31:AJ32"/>
    <mergeCell ref="AB31:AB32"/>
    <mergeCell ref="AC31:AC32"/>
    <mergeCell ref="AD31:AD32"/>
    <mergeCell ref="AE31:AE32"/>
    <mergeCell ref="B9:AJ9"/>
    <mergeCell ref="B33:C33"/>
    <mergeCell ref="B21:C21"/>
    <mergeCell ref="B22:AJ22"/>
    <mergeCell ref="O31:O32"/>
    <mergeCell ref="P31:P32"/>
    <mergeCell ref="Q31:Q32"/>
    <mergeCell ref="AF31:AF32"/>
    <mergeCell ref="AC6:AJ6"/>
    <mergeCell ref="M7:O7"/>
    <mergeCell ref="P7:P8"/>
    <mergeCell ref="AG7:AI7"/>
    <mergeCell ref="AJ7:AJ8"/>
    <mergeCell ref="AC7:AE7"/>
    <mergeCell ref="AF7:AF8"/>
    <mergeCell ref="B2:AJ2"/>
    <mergeCell ref="T7:T8"/>
    <mergeCell ref="J5:J8"/>
    <mergeCell ref="L5:L8"/>
    <mergeCell ref="H5:H8"/>
    <mergeCell ref="I5:I8"/>
    <mergeCell ref="B3:AJ4"/>
    <mergeCell ref="B5:B8"/>
    <mergeCell ref="C5:C8"/>
    <mergeCell ref="D5:D8"/>
    <mergeCell ref="E5:E8"/>
    <mergeCell ref="F5:F8"/>
    <mergeCell ref="G5:G8"/>
    <mergeCell ref="U7:W7"/>
    <mergeCell ref="X7:X8"/>
    <mergeCell ref="Y7:AA7"/>
    <mergeCell ref="AB7:AB8"/>
    <mergeCell ref="Q7:S7"/>
    <mergeCell ref="M5:AJ5"/>
    <mergeCell ref="M6:T6"/>
    <mergeCell ref="U6:AB6"/>
    <mergeCell ref="K5:K8"/>
  </mergeCells>
  <pageMargins left="0.7" right="0.7" top="0.75" bottom="0.75" header="0.3" footer="0.3"/>
  <pageSetup paperSize="9" scale="5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2025-08-29T09:17:38Z</dcterms:modified>
</cp:coreProperties>
</file>