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WSPiA 2019-2020\Pielęgniarstwo I stopnia\"/>
    </mc:Choice>
  </mc:AlternateContent>
  <bookViews>
    <workbookView xWindow="0" yWindow="0" windowWidth="24000" windowHeight="9135" activeTab="1"/>
  </bookViews>
  <sheets>
    <sheet name="Arkusz1" sheetId="1" r:id="rId1"/>
    <sheet name="propozycja" sheetId="2" r:id="rId2"/>
  </sheets>
  <calcPr calcId="152511"/>
</workbook>
</file>

<file path=xl/calcChain.xml><?xml version="1.0" encoding="utf-8"?>
<calcChain xmlns="http://schemas.openxmlformats.org/spreadsheetml/2006/main">
  <c r="C38" i="2" l="1"/>
  <c r="AW55" i="2"/>
  <c r="F55" i="2"/>
  <c r="AI55" i="2"/>
  <c r="AE55" i="2"/>
  <c r="AD55" i="2"/>
  <c r="AC55" i="2"/>
  <c r="G57" i="2" l="1"/>
  <c r="G42" i="2"/>
  <c r="G43" i="2"/>
  <c r="G44" i="2"/>
  <c r="G46" i="2"/>
  <c r="G48" i="2"/>
  <c r="G49" i="2"/>
  <c r="G50" i="2"/>
  <c r="G41" i="2"/>
  <c r="G33" i="2"/>
  <c r="G35" i="2"/>
  <c r="G38" i="2"/>
  <c r="G29" i="2"/>
  <c r="G19" i="2"/>
  <c r="G20" i="2"/>
  <c r="G21" i="2"/>
  <c r="G22" i="2"/>
  <c r="G23" i="2"/>
  <c r="G24" i="2"/>
  <c r="G26" i="2"/>
  <c r="G18" i="2"/>
  <c r="G12" i="2"/>
  <c r="G13" i="2"/>
  <c r="G14" i="2"/>
  <c r="G15" i="2"/>
  <c r="G10" i="2"/>
  <c r="G66" i="2" l="1"/>
  <c r="E66" i="2"/>
  <c r="D66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F58" i="2"/>
  <c r="E57" i="2"/>
  <c r="D57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H55" i="2"/>
  <c r="AG55" i="2"/>
  <c r="AF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E50" i="2"/>
  <c r="D50" i="2"/>
  <c r="E49" i="2"/>
  <c r="D49" i="2"/>
  <c r="E48" i="2"/>
  <c r="D48" i="2"/>
  <c r="E46" i="2"/>
  <c r="D46" i="2"/>
  <c r="E45" i="2"/>
  <c r="D45" i="2"/>
  <c r="E44" i="2"/>
  <c r="D44" i="2"/>
  <c r="E43" i="2"/>
  <c r="D43" i="2"/>
  <c r="E42" i="2"/>
  <c r="D42" i="2"/>
  <c r="E41" i="2"/>
  <c r="D41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F39" i="2"/>
  <c r="E35" i="2"/>
  <c r="D35" i="2"/>
  <c r="E33" i="2"/>
  <c r="D33" i="2"/>
  <c r="E32" i="2"/>
  <c r="D32" i="2"/>
  <c r="D31" i="2"/>
  <c r="E29" i="2"/>
  <c r="D29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F27" i="2"/>
  <c r="E26" i="2"/>
  <c r="D26" i="2"/>
  <c r="E25" i="2"/>
  <c r="D25" i="2"/>
  <c r="E24" i="2"/>
  <c r="D24" i="2"/>
  <c r="E23" i="2"/>
  <c r="D23" i="2"/>
  <c r="D22" i="2"/>
  <c r="D20" i="2"/>
  <c r="E19" i="2"/>
  <c r="D19" i="2"/>
  <c r="E18" i="2"/>
  <c r="D18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F16" i="2"/>
  <c r="E13" i="2"/>
  <c r="D13" i="2"/>
  <c r="E12" i="2"/>
  <c r="D12" i="2"/>
  <c r="D11" i="2"/>
  <c r="E10" i="2"/>
  <c r="D10" i="2"/>
  <c r="C13" i="2" l="1"/>
  <c r="C50" i="2"/>
  <c r="C66" i="2"/>
  <c r="C10" i="2"/>
  <c r="C42" i="2"/>
  <c r="C32" i="2"/>
  <c r="C33" i="2"/>
  <c r="C24" i="2"/>
  <c r="C26" i="2"/>
  <c r="R59" i="2"/>
  <c r="H59" i="2"/>
  <c r="L59" i="2"/>
  <c r="X59" i="2"/>
  <c r="AB59" i="2"/>
  <c r="AF59" i="2"/>
  <c r="AJ59" i="2"/>
  <c r="AN59" i="2"/>
  <c r="AR59" i="2"/>
  <c r="AV59" i="2"/>
  <c r="M59" i="2"/>
  <c r="Y59" i="2"/>
  <c r="AC59" i="2"/>
  <c r="AG59" i="2"/>
  <c r="AK59" i="2"/>
  <c r="AO59" i="2"/>
  <c r="AS59" i="2"/>
  <c r="AW59" i="2"/>
  <c r="C18" i="2"/>
  <c r="C44" i="2"/>
  <c r="C48" i="2"/>
  <c r="E58" i="2"/>
  <c r="I59" i="2"/>
  <c r="O59" i="2"/>
  <c r="AZ38" i="2"/>
  <c r="K59" i="2"/>
  <c r="W59" i="2"/>
  <c r="AA59" i="2"/>
  <c r="AE59" i="2"/>
  <c r="AI59" i="2"/>
  <c r="AM59" i="2"/>
  <c r="AQ59" i="2"/>
  <c r="AU59" i="2"/>
  <c r="Q59" i="2"/>
  <c r="U59" i="2"/>
  <c r="C43" i="2"/>
  <c r="C45" i="2"/>
  <c r="C49" i="2"/>
  <c r="C25" i="2"/>
  <c r="S59" i="2"/>
  <c r="J59" i="2"/>
  <c r="N59" i="2"/>
  <c r="V59" i="2"/>
  <c r="Z59" i="2"/>
  <c r="AD59" i="2"/>
  <c r="AH59" i="2"/>
  <c r="AL59" i="2"/>
  <c r="AP59" i="2"/>
  <c r="AT59" i="2"/>
  <c r="P59" i="2"/>
  <c r="T59" i="2"/>
  <c r="C46" i="2"/>
  <c r="C23" i="2"/>
  <c r="C19" i="2"/>
  <c r="C57" i="2"/>
  <c r="G27" i="2"/>
  <c r="C29" i="2"/>
  <c r="D58" i="2"/>
  <c r="C12" i="2"/>
  <c r="G39" i="2"/>
  <c r="G58" i="2"/>
  <c r="G16" i="2"/>
  <c r="F59" i="2"/>
  <c r="C35" i="2"/>
  <c r="C41" i="2"/>
  <c r="E39" i="2"/>
  <c r="D16" i="2"/>
  <c r="E16" i="2"/>
  <c r="E55" i="2"/>
  <c r="G55" i="2"/>
  <c r="E27" i="2"/>
  <c r="D27" i="2"/>
  <c r="D39" i="2"/>
  <c r="D55" i="2"/>
  <c r="AY16" i="2"/>
  <c r="G66" i="1"/>
  <c r="E66" i="1"/>
  <c r="D66" i="1"/>
  <c r="C66" i="1" s="1"/>
  <c r="AJ60" i="2" l="1"/>
  <c r="C27" i="2"/>
  <c r="C58" i="2"/>
  <c r="H60" i="2"/>
  <c r="AC60" i="2"/>
  <c r="C55" i="2"/>
  <c r="AQ60" i="2"/>
  <c r="O60" i="2"/>
  <c r="H61" i="2" s="1"/>
  <c r="C16" i="2"/>
  <c r="C39" i="2"/>
  <c r="G59" i="2"/>
  <c r="V60" i="2"/>
  <c r="D59" i="2"/>
  <c r="AY63" i="2"/>
  <c r="E59" i="2"/>
  <c r="F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F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F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F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F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G55" i="1"/>
  <c r="G56" i="1"/>
  <c r="G57" i="1"/>
  <c r="G54" i="1"/>
  <c r="G42" i="1"/>
  <c r="G43" i="1"/>
  <c r="G44" i="1"/>
  <c r="G45" i="1"/>
  <c r="G46" i="1"/>
  <c r="G47" i="1"/>
  <c r="G48" i="1"/>
  <c r="G49" i="1"/>
  <c r="G50" i="1"/>
  <c r="G51" i="1"/>
  <c r="G41" i="1"/>
  <c r="G32" i="1"/>
  <c r="G33" i="1"/>
  <c r="G34" i="1"/>
  <c r="G35" i="1"/>
  <c r="G36" i="1"/>
  <c r="G37" i="1"/>
  <c r="G38" i="1"/>
  <c r="G31" i="1"/>
  <c r="G11" i="1"/>
  <c r="G12" i="1"/>
  <c r="G13" i="1"/>
  <c r="G14" i="1"/>
  <c r="G15" i="1"/>
  <c r="G16" i="1"/>
  <c r="G17" i="1"/>
  <c r="D55" i="1"/>
  <c r="E55" i="1"/>
  <c r="D56" i="1"/>
  <c r="E56" i="1"/>
  <c r="D57" i="1"/>
  <c r="E57" i="1"/>
  <c r="E54" i="1"/>
  <c r="D54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E41" i="1"/>
  <c r="D41" i="1"/>
  <c r="D32" i="1"/>
  <c r="E32" i="1"/>
  <c r="D33" i="1"/>
  <c r="E33" i="1"/>
  <c r="D34" i="1"/>
  <c r="E34" i="1"/>
  <c r="D35" i="1"/>
  <c r="E35" i="1"/>
  <c r="D36" i="1"/>
  <c r="E36" i="1"/>
  <c r="D37" i="1"/>
  <c r="E37" i="1"/>
  <c r="C37" i="1" s="1"/>
  <c r="D38" i="1"/>
  <c r="E38" i="1"/>
  <c r="E31" i="1"/>
  <c r="D31" i="1"/>
  <c r="C31" i="1" s="1"/>
  <c r="G22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G21" i="1"/>
  <c r="G23" i="1"/>
  <c r="G24" i="1"/>
  <c r="G25" i="1"/>
  <c r="G26" i="1"/>
  <c r="G27" i="1"/>
  <c r="G28" i="1"/>
  <c r="G20" i="1"/>
  <c r="E20" i="1"/>
  <c r="D20" i="1"/>
  <c r="G10" i="1"/>
  <c r="E11" i="1"/>
  <c r="E12" i="1"/>
  <c r="E13" i="1"/>
  <c r="E14" i="1"/>
  <c r="E15" i="1"/>
  <c r="E16" i="1"/>
  <c r="E17" i="1"/>
  <c r="E10" i="1"/>
  <c r="D11" i="1"/>
  <c r="D12" i="1"/>
  <c r="D13" i="1"/>
  <c r="C13" i="1" s="1"/>
  <c r="D14" i="1"/>
  <c r="D15" i="1"/>
  <c r="D16" i="1"/>
  <c r="C16" i="1" s="1"/>
  <c r="D17" i="1"/>
  <c r="D10" i="1"/>
  <c r="C10" i="1" s="1"/>
  <c r="AJ61" i="2" l="1"/>
  <c r="V61" i="2"/>
  <c r="C59" i="2"/>
  <c r="AH59" i="1"/>
  <c r="R59" i="1"/>
  <c r="C20" i="1"/>
  <c r="AP59" i="1"/>
  <c r="Z59" i="1"/>
  <c r="J59" i="1"/>
  <c r="C54" i="1"/>
  <c r="G18" i="1"/>
  <c r="AS59" i="1"/>
  <c r="AK59" i="1"/>
  <c r="AC59" i="1"/>
  <c r="U59" i="1"/>
  <c r="M59" i="1"/>
  <c r="C41" i="1"/>
  <c r="AR59" i="1"/>
  <c r="AJ59" i="1"/>
  <c r="AB59" i="1"/>
  <c r="T59" i="1"/>
  <c r="L59" i="1"/>
  <c r="C57" i="1"/>
  <c r="C49" i="1"/>
  <c r="E58" i="1"/>
  <c r="AW59" i="1"/>
  <c r="AO59" i="1"/>
  <c r="AG59" i="1"/>
  <c r="Y59" i="1"/>
  <c r="Q59" i="1"/>
  <c r="E39" i="1"/>
  <c r="D52" i="1"/>
  <c r="AV59" i="1"/>
  <c r="AN59" i="1"/>
  <c r="AF59" i="1"/>
  <c r="X59" i="1"/>
  <c r="P59" i="1"/>
  <c r="H59" i="1"/>
  <c r="E52" i="1"/>
  <c r="AU59" i="1"/>
  <c r="AM59" i="1"/>
  <c r="AE59" i="1"/>
  <c r="W59" i="1"/>
  <c r="O59" i="1"/>
  <c r="F59" i="1"/>
  <c r="C47" i="1"/>
  <c r="G58" i="1"/>
  <c r="AT59" i="1"/>
  <c r="AL59" i="1"/>
  <c r="AD59" i="1"/>
  <c r="V59" i="1"/>
  <c r="N59" i="1"/>
  <c r="G52" i="1"/>
  <c r="AQ59" i="1"/>
  <c r="AI59" i="1"/>
  <c r="AA59" i="1"/>
  <c r="S59" i="1"/>
  <c r="K59" i="1"/>
  <c r="AZ37" i="1"/>
  <c r="C45" i="1"/>
  <c r="C26" i="1"/>
  <c r="AY18" i="1"/>
  <c r="I59" i="1"/>
  <c r="C55" i="1"/>
  <c r="G39" i="1"/>
  <c r="D58" i="1"/>
  <c r="D39" i="1"/>
  <c r="C56" i="1"/>
  <c r="C48" i="1"/>
  <c r="E29" i="1"/>
  <c r="C51" i="1"/>
  <c r="C44" i="1"/>
  <c r="G29" i="1"/>
  <c r="C50" i="1"/>
  <c r="C43" i="1"/>
  <c r="C28" i="1"/>
  <c r="C46" i="1"/>
  <c r="C42" i="1"/>
  <c r="C34" i="1"/>
  <c r="D18" i="1"/>
  <c r="E18" i="1"/>
  <c r="C35" i="1"/>
  <c r="C38" i="1"/>
  <c r="C25" i="1"/>
  <c r="C21" i="1"/>
  <c r="C33" i="1"/>
  <c r="C14" i="1"/>
  <c r="C11" i="1"/>
  <c r="C12" i="1"/>
  <c r="C24" i="1"/>
  <c r="C36" i="1"/>
  <c r="C32" i="1"/>
  <c r="D29" i="1"/>
  <c r="C27" i="1"/>
  <c r="C23" i="1"/>
  <c r="C22" i="1"/>
  <c r="C15" i="1"/>
  <c r="C17" i="1"/>
  <c r="AY63" i="1" l="1"/>
  <c r="E59" i="1"/>
  <c r="C18" i="1"/>
  <c r="G59" i="1"/>
  <c r="C52" i="1"/>
  <c r="C58" i="1"/>
  <c r="D59" i="1"/>
  <c r="C39" i="1"/>
  <c r="C29" i="1"/>
  <c r="C59" i="1" l="1"/>
</calcChain>
</file>

<file path=xl/sharedStrings.xml><?xml version="1.0" encoding="utf-8"?>
<sst xmlns="http://schemas.openxmlformats.org/spreadsheetml/2006/main" count="340" uniqueCount="116">
  <si>
    <t>Wyższa Szkoła Pedagogiki i Administracji im. Mieszka I w Poznaniu</t>
  </si>
  <si>
    <t>Wydział Zdrowia Publicznego</t>
  </si>
  <si>
    <t>Plan 3-letnich studiów stacjonarnych i niestacjonarnych I stopnia (profil praktyczny)</t>
  </si>
  <si>
    <t>na kierunku pielęgniarstwo</t>
  </si>
  <si>
    <t>L.p.</t>
  </si>
  <si>
    <t>Przedmioty</t>
  </si>
  <si>
    <t>Liczba godzin ogółem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</si>
  <si>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</si>
  <si>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</si>
  <si>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</si>
  <si>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</si>
  <si>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</si>
  <si>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</si>
  <si>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</si>
  <si>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</si>
  <si>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</si>
  <si>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</si>
  <si>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</si>
  <si>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</si>
  <si>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</si>
  <si>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</si>
  <si>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</si>
  <si>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</si>
  <si>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</si>
  <si>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zajęcia praktyczne</t>
  </si>
  <si>
    <t>Praktyki zawodowe</t>
  </si>
  <si>
    <t>Moduł nauki społeczne z językiem angielskim</t>
  </si>
  <si>
    <t>Język angielski</t>
  </si>
  <si>
    <t>E</t>
  </si>
  <si>
    <t>Psychologia</t>
  </si>
  <si>
    <t>Socjologia</t>
  </si>
  <si>
    <t>Z</t>
  </si>
  <si>
    <t>Pedagogika</t>
  </si>
  <si>
    <t>Prawo</t>
  </si>
  <si>
    <t>Zdrowie publiczne</t>
  </si>
  <si>
    <t>Filozofia</t>
  </si>
  <si>
    <t>Etyka zawodu pilęgniarki</t>
  </si>
  <si>
    <t>Moduł  przedmiotów  podstawowych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</si>
  <si>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</si>
  <si>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</si>
  <si>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</si>
  <si>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</si>
  <si>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</si>
  <si>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</si>
  <si>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</si>
  <si>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</si>
  <si>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</si>
  <si>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Moduł przedmiotów z zakresu podstaw opieki pielęgniarskiej</t>
  </si>
  <si>
    <t>Podstawy pielęgniarstwa</t>
  </si>
  <si>
    <t>9+4+3</t>
  </si>
  <si>
    <t>Promocja zdrowia</t>
  </si>
  <si>
    <t>2+1</t>
  </si>
  <si>
    <t>Podstawowa opieka zdrowotna</t>
  </si>
  <si>
    <t>4+6+5</t>
  </si>
  <si>
    <t>Dietetyka</t>
  </si>
  <si>
    <t>Badanie fizykalne</t>
  </si>
  <si>
    <t>Badania naukowe w pielęgniarstwie (metodologia badań naukowych)</t>
  </si>
  <si>
    <t>Moduł przedmiotów z zakresu opieki specjalistycznej</t>
  </si>
  <si>
    <t>Choroby wewnętrzne i pielęgniarstwo internistyczne</t>
  </si>
  <si>
    <t>5+6+4</t>
  </si>
  <si>
    <t>Pediatria i pielęgniarstwo pediatryczne</t>
  </si>
  <si>
    <t>5+8+4</t>
  </si>
  <si>
    <t>Chirurgia i pielęgniarstwo chirurgiczne</t>
  </si>
  <si>
    <t>4+6+4</t>
  </si>
  <si>
    <t>Położnictwo, ginekologia i pielęgniarstwo połozniczno- ginekologiczne</t>
  </si>
  <si>
    <t>3+4+1</t>
  </si>
  <si>
    <t>Psychiatria i pielęgniarstwo psychiatryczne</t>
  </si>
  <si>
    <t>4+4+1</t>
  </si>
  <si>
    <t>Anestezjologia i pielęgniarstwo w zagrożeniach życia</t>
  </si>
  <si>
    <t>3+2+1</t>
  </si>
  <si>
    <t>Rehabilitacja i pielęgnowanie niepełnosprawnych</t>
  </si>
  <si>
    <t>3+4+2</t>
  </si>
  <si>
    <t>Neurologia i pielęgniarstwo neurologiczne</t>
  </si>
  <si>
    <t>Geriatria i pielęgniarstwo geriatryczne</t>
  </si>
  <si>
    <t>Opieka paliatywna</t>
  </si>
  <si>
    <t>2+2+1</t>
  </si>
  <si>
    <t>Podstawy ratownictwa medycznego</t>
  </si>
  <si>
    <t>Moduł przedmiotów ogólnych</t>
  </si>
  <si>
    <t>BHP</t>
  </si>
  <si>
    <t>Ochrona własności intelektualnej</t>
  </si>
  <si>
    <t>Technologia informacyjna ze statystyką</t>
  </si>
  <si>
    <t>Wychowanie fizyczne</t>
  </si>
  <si>
    <t>Ogólna liczba godzin wykładów,ćwiczeń, konwersatoriów/ECTS</t>
  </si>
  <si>
    <t>Liczba godzin w semestrze</t>
  </si>
  <si>
    <t>Liczba godzin łącznie w roku akademickim</t>
  </si>
  <si>
    <t>Liczba egzaminów w semestrach</t>
  </si>
  <si>
    <t>* przedmioty do wyboru - dwa z trzech</t>
  </si>
  <si>
    <t xml:space="preserve">** praktyka w semestrach parzystych - praktyka wakacyjna </t>
  </si>
  <si>
    <t>A.Zakażenia szpitalne/ B.język migowy/C.promocja zdrowia psychicznego*</t>
  </si>
  <si>
    <t>Obowiązujący od roku akademickiego 2018/2019</t>
  </si>
  <si>
    <t xml:space="preserve">Poza planem studiów – studenci indywidualnie umawiają się na zajęcia z prowadzącymi </t>
  </si>
  <si>
    <t>Seminarium dyplomowe/Egzamin dyplomowy</t>
  </si>
  <si>
    <t>Prawo medyczne</t>
  </si>
  <si>
    <t>9+3+4</t>
  </si>
  <si>
    <t>4+4+6</t>
  </si>
  <si>
    <t>Organizacja pracy pielęgniarskiej</t>
  </si>
  <si>
    <t>Zakażenia szpitalne</t>
  </si>
  <si>
    <t>System informacji w ochronie zdrowia</t>
  </si>
  <si>
    <t>A.Język migowy/ B.Współpraca w zespołąch opieki zdrowotnej*</t>
  </si>
  <si>
    <t>* przedmioty do wyboru - jedenz  z dwóch</t>
  </si>
  <si>
    <t>5+4+6</t>
  </si>
  <si>
    <t>5+6+6</t>
  </si>
  <si>
    <t>3+3+2</t>
  </si>
  <si>
    <t>Opieka długoterminowa</t>
  </si>
  <si>
    <t>2+2</t>
  </si>
  <si>
    <t>4+3+3</t>
  </si>
  <si>
    <t>Anestezjologia i pielęgniarstwo w zagrożeniu życia</t>
  </si>
  <si>
    <t>3+3+3</t>
  </si>
  <si>
    <t>Podstawy rehabilitacji</t>
  </si>
  <si>
    <t>2+2+2</t>
  </si>
  <si>
    <t xml:space="preserve">Badania naukowe w pielęgniarstwie </t>
  </si>
  <si>
    <t>Etyka zawodu pielęgniarki</t>
  </si>
  <si>
    <t>Cykl kształcenia rozpoczynający się od roku akademickiego 2019/2020)</t>
  </si>
  <si>
    <t>1+1</t>
  </si>
  <si>
    <t>Harmonogram realizacji programu studiów stacjonarnych I stopnia (profil praktyczny)</t>
  </si>
  <si>
    <t xml:space="preserve">na kierunku pielęgniarstwo obowiązujący od roku akademickiego 2019/2020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</si>
</sst>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9"/>
      <color rgb="FF00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textRotation="90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2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2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3" borderId="5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5"/>
  <sheetViews>
    <sheetView topLeftCell="A14" zoomScale="80" zoomScaleNormal="80" workbookViewId="0">
      <selection activeCell="AC25" sqref="AC25:AI25"/>
    </sheetView>
  </sheetViews>
  <sheetFormatPr defaultRowHeight="15" x14ac:dyDescent="0.25"/>
  <cols>
    <col min="1" max="1" width="3.7109375" style="1" customWidth="1"/>
    <col min="2" max="2" width="27.140625" style="1" customWidth="1"/>
    <col min="3" max="3" width="4.85546875" style="12" customWidth="1"/>
    <col min="4" max="4" width="4.7109375" style="1" customWidth="1"/>
    <col min="5" max="5" width="5" style="1" customWidth="1"/>
    <col min="6" max="6" width="4.42578125" style="13" customWidth="1"/>
    <col min="7" max="7" width="7.42578125" style="13" customWidth="1"/>
    <col min="8" max="49" width="4" style="1" customWidth="1"/>
    <col min="50" max="16384" width="9.140625" style="1"/>
  </cols>
  <sheetData>
    <row r="1" spans="1:49" ht="15.75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</row>
    <row r="2" spans="1:49" ht="15.75" x14ac:dyDescent="0.2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</row>
    <row r="3" spans="1:49" ht="15.75" x14ac:dyDescent="0.25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</row>
    <row r="4" spans="1:49" ht="15.75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</row>
    <row r="5" spans="1:49" ht="15.75" x14ac:dyDescent="0.25">
      <c r="A5" s="68" t="s">
        <v>89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1:49" s="2" customFormat="1" ht="12.75" x14ac:dyDescent="0.2">
      <c r="A6" s="66" t="s">
        <v>4</v>
      </c>
      <c r="B6" s="66" t="s">
        <v>5</v>
      </c>
      <c r="C6" s="65" t="s">
        <v>6</v>
      </c>
      <c r="D6" s="67" t="s">
        <v>7</v>
      </c>
      <c r="E6" s="65" t="s">
        <v>8</v>
      </c>
      <c r="F6" s="65" t="s">
        <v>9</v>
      </c>
      <c r="G6" s="65" t="s">
        <v>10</v>
      </c>
      <c r="H6" s="61" t="s">
        <v>11</v>
      </c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 t="s">
        <v>12</v>
      </c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 t="s">
        <v>13</v>
      </c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</row>
    <row r="7" spans="1:49" s="2" customFormat="1" ht="12.75" x14ac:dyDescent="0.2">
      <c r="A7" s="66"/>
      <c r="B7" s="66"/>
      <c r="C7" s="65"/>
      <c r="D7" s="67"/>
      <c r="E7" s="65"/>
      <c r="F7" s="65"/>
      <c r="G7" s="65"/>
      <c r="H7" s="61" t="s">
        <v>14</v>
      </c>
      <c r="I7" s="61"/>
      <c r="J7" s="61"/>
      <c r="K7" s="61"/>
      <c r="L7" s="61"/>
      <c r="M7" s="61"/>
      <c r="N7" s="61"/>
      <c r="O7" s="61" t="s">
        <v>15</v>
      </c>
      <c r="P7" s="61"/>
      <c r="Q7" s="61"/>
      <c r="R7" s="61"/>
      <c r="S7" s="61"/>
      <c r="T7" s="61"/>
      <c r="U7" s="61"/>
      <c r="V7" s="61" t="s">
        <v>16</v>
      </c>
      <c r="W7" s="61"/>
      <c r="X7" s="61"/>
      <c r="Y7" s="61"/>
      <c r="Z7" s="61"/>
      <c r="AA7" s="61"/>
      <c r="AB7" s="61"/>
      <c r="AC7" s="61" t="s">
        <v>17</v>
      </c>
      <c r="AD7" s="61"/>
      <c r="AE7" s="61"/>
      <c r="AF7" s="61"/>
      <c r="AG7" s="61"/>
      <c r="AH7" s="61"/>
      <c r="AI7" s="61"/>
      <c r="AJ7" s="61" t="s">
        <v>18</v>
      </c>
      <c r="AK7" s="61"/>
      <c r="AL7" s="61"/>
      <c r="AM7" s="61"/>
      <c r="AN7" s="61"/>
      <c r="AO7" s="61"/>
      <c r="AP7" s="61"/>
      <c r="AQ7" s="61" t="s">
        <v>19</v>
      </c>
      <c r="AR7" s="61"/>
      <c r="AS7" s="61"/>
      <c r="AT7" s="61"/>
      <c r="AU7" s="61"/>
      <c r="AV7" s="61"/>
      <c r="AW7" s="61"/>
    </row>
    <row r="8" spans="1:49" s="2" customFormat="1" ht="79.5" customHeight="1" x14ac:dyDescent="0.2">
      <c r="A8" s="66"/>
      <c r="B8" s="66"/>
      <c r="C8" s="65"/>
      <c r="D8" s="67"/>
      <c r="E8" s="65"/>
      <c r="F8" s="65"/>
      <c r="G8" s="65"/>
      <c r="H8" s="29" t="s">
        <v>20</v>
      </c>
      <c r="I8" s="29" t="s">
        <v>21</v>
      </c>
      <c r="J8" s="29" t="s">
        <v>22</v>
      </c>
      <c r="K8" s="29" t="s">
        <v>23</v>
      </c>
      <c r="L8" s="29" t="s">
        <v>24</v>
      </c>
      <c r="M8" s="29" t="s">
        <v>25</v>
      </c>
      <c r="N8" s="29" t="s">
        <v>10</v>
      </c>
      <c r="O8" s="29" t="s">
        <v>20</v>
      </c>
      <c r="P8" s="29" t="s">
        <v>21</v>
      </c>
      <c r="Q8" s="29" t="s">
        <v>22</v>
      </c>
      <c r="R8" s="29" t="s">
        <v>23</v>
      </c>
      <c r="S8" s="29" t="s">
        <v>24</v>
      </c>
      <c r="T8" s="29" t="s">
        <v>25</v>
      </c>
      <c r="U8" s="29" t="s">
        <v>10</v>
      </c>
      <c r="V8" s="29" t="s">
        <v>20</v>
      </c>
      <c r="W8" s="29" t="s">
        <v>21</v>
      </c>
      <c r="X8" s="29" t="s">
        <v>22</v>
      </c>
      <c r="Y8" s="29" t="s">
        <v>23</v>
      </c>
      <c r="Z8" s="29" t="s">
        <v>24</v>
      </c>
      <c r="AA8" s="29" t="s">
        <v>25</v>
      </c>
      <c r="AB8" s="29" t="s">
        <v>10</v>
      </c>
      <c r="AC8" s="29" t="s">
        <v>20</v>
      </c>
      <c r="AD8" s="29" t="s">
        <v>21</v>
      </c>
      <c r="AE8" s="29" t="s">
        <v>22</v>
      </c>
      <c r="AF8" s="29" t="s">
        <v>23</v>
      </c>
      <c r="AG8" s="29" t="s">
        <v>24</v>
      </c>
      <c r="AH8" s="29" t="s">
        <v>25</v>
      </c>
      <c r="AI8" s="29" t="s">
        <v>10</v>
      </c>
      <c r="AJ8" s="29" t="s">
        <v>20</v>
      </c>
      <c r="AK8" s="29" t="s">
        <v>21</v>
      </c>
      <c r="AL8" s="29" t="s">
        <v>22</v>
      </c>
      <c r="AM8" s="29" t="s">
        <v>23</v>
      </c>
      <c r="AN8" s="29" t="s">
        <v>24</v>
      </c>
      <c r="AO8" s="29" t="s">
        <v>25</v>
      </c>
      <c r="AP8" s="29" t="s">
        <v>10</v>
      </c>
      <c r="AQ8" s="29" t="s">
        <v>20</v>
      </c>
      <c r="AR8" s="29" t="s">
        <v>21</v>
      </c>
      <c r="AS8" s="29" t="s">
        <v>22</v>
      </c>
      <c r="AT8" s="29" t="s">
        <v>23</v>
      </c>
      <c r="AU8" s="29" t="s">
        <v>24</v>
      </c>
      <c r="AV8" s="29" t="s">
        <v>25</v>
      </c>
      <c r="AW8" s="29" t="s">
        <v>10</v>
      </c>
    </row>
    <row r="9" spans="1:49" s="2" customFormat="1" ht="12.75" x14ac:dyDescent="0.2">
      <c r="A9" s="62" t="s">
        <v>26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</row>
    <row r="10" spans="1:49" s="14" customFormat="1" ht="12" x14ac:dyDescent="0.25">
      <c r="A10" s="17">
        <v>1</v>
      </c>
      <c r="B10" s="30" t="s">
        <v>27</v>
      </c>
      <c r="C10" s="17">
        <f>SUM(D10:E10)</f>
        <v>120</v>
      </c>
      <c r="D10" s="17">
        <f>SUM(H10:I10,O10:P10,V10:W10,AC10:AD10,AJ10:AK10,AQ10:AR10)</f>
        <v>0</v>
      </c>
      <c r="E10" s="17">
        <f>SUM(J10:M10,Q10:T10,X10:AA10,AE10:AH10,AL10:AO10,AS10:AV10)</f>
        <v>120</v>
      </c>
      <c r="F10" s="15" t="s">
        <v>28</v>
      </c>
      <c r="G10" s="15">
        <f>SUM(N10,U10,AB10,AI10,AP10,AW10)</f>
        <v>5</v>
      </c>
      <c r="H10" s="15"/>
      <c r="I10" s="15"/>
      <c r="J10" s="15"/>
      <c r="K10" s="16"/>
      <c r="L10" s="16"/>
      <c r="M10" s="16"/>
      <c r="N10" s="31"/>
      <c r="O10" s="15"/>
      <c r="P10" s="15"/>
      <c r="Q10" s="15"/>
      <c r="R10" s="15"/>
      <c r="S10" s="16"/>
      <c r="T10" s="16"/>
      <c r="U10" s="31"/>
      <c r="V10" s="15"/>
      <c r="W10" s="15"/>
      <c r="X10" s="15">
        <v>30</v>
      </c>
      <c r="Y10" s="16"/>
      <c r="Z10" s="16"/>
      <c r="AA10" s="16"/>
      <c r="AB10" s="31">
        <v>1</v>
      </c>
      <c r="AC10" s="15"/>
      <c r="AD10" s="15"/>
      <c r="AE10" s="15">
        <v>30</v>
      </c>
      <c r="AF10" s="15"/>
      <c r="AG10" s="16"/>
      <c r="AH10" s="16"/>
      <c r="AI10" s="31">
        <v>1</v>
      </c>
      <c r="AJ10" s="15"/>
      <c r="AK10" s="15"/>
      <c r="AL10" s="15">
        <v>30</v>
      </c>
      <c r="AM10" s="15"/>
      <c r="AN10" s="16"/>
      <c r="AO10" s="16"/>
      <c r="AP10" s="31">
        <v>1</v>
      </c>
      <c r="AQ10" s="15"/>
      <c r="AR10" s="15"/>
      <c r="AS10" s="15">
        <v>30</v>
      </c>
      <c r="AT10" s="15"/>
      <c r="AU10" s="16"/>
      <c r="AV10" s="16"/>
      <c r="AW10" s="31">
        <v>2</v>
      </c>
    </row>
    <row r="11" spans="1:49" s="14" customFormat="1" ht="12" x14ac:dyDescent="0.25">
      <c r="A11" s="17">
        <v>2</v>
      </c>
      <c r="B11" s="30" t="s">
        <v>29</v>
      </c>
      <c r="C11" s="17">
        <f t="shared" ref="C11:C17" si="0">SUM(D11:E11)</f>
        <v>60</v>
      </c>
      <c r="D11" s="17">
        <f t="shared" ref="D11:D17" si="1">SUM(H11:I11,O11:P11,V11:W11,AC11:AD11,AJ11:AK11,AQ11:AR11)</f>
        <v>40</v>
      </c>
      <c r="E11" s="17">
        <f t="shared" ref="E11:E17" si="2">SUM(J11:M11,Q11:T11,X11:AA11,AE11:AH11,AL11:AO11,AS11:AV11)</f>
        <v>20</v>
      </c>
      <c r="F11" s="15" t="s">
        <v>28</v>
      </c>
      <c r="G11" s="15">
        <f t="shared" ref="G11:G17" si="3">SUM(N11,U11,AB11,AI11,AP11,AW11)</f>
        <v>2</v>
      </c>
      <c r="H11" s="15"/>
      <c r="I11" s="15"/>
      <c r="J11" s="15"/>
      <c r="K11" s="15"/>
      <c r="L11" s="15"/>
      <c r="M11" s="15"/>
      <c r="N11" s="31"/>
      <c r="O11" s="15">
        <v>20</v>
      </c>
      <c r="P11" s="15">
        <v>20</v>
      </c>
      <c r="Q11" s="15"/>
      <c r="R11" s="15">
        <v>20</v>
      </c>
      <c r="S11" s="15"/>
      <c r="T11" s="15"/>
      <c r="U11" s="31">
        <v>2</v>
      </c>
      <c r="V11" s="15"/>
      <c r="W11" s="15"/>
      <c r="X11" s="15"/>
      <c r="Y11" s="15"/>
      <c r="Z11" s="15"/>
      <c r="AA11" s="15"/>
      <c r="AB11" s="31"/>
      <c r="AC11" s="15"/>
      <c r="AD11" s="15"/>
      <c r="AE11" s="15"/>
      <c r="AF11" s="15"/>
      <c r="AG11" s="15"/>
      <c r="AH11" s="15"/>
      <c r="AI11" s="31"/>
      <c r="AJ11" s="15"/>
      <c r="AK11" s="15"/>
      <c r="AL11" s="15"/>
      <c r="AM11" s="15"/>
      <c r="AN11" s="15"/>
      <c r="AO11" s="15"/>
      <c r="AP11" s="31"/>
      <c r="AQ11" s="15"/>
      <c r="AR11" s="15"/>
      <c r="AS11" s="15"/>
      <c r="AT11" s="15"/>
      <c r="AU11" s="15"/>
      <c r="AV11" s="15"/>
      <c r="AW11" s="31"/>
    </row>
    <row r="12" spans="1:49" s="14" customFormat="1" ht="12" x14ac:dyDescent="0.25">
      <c r="A12" s="17">
        <v>3</v>
      </c>
      <c r="B12" s="32" t="s">
        <v>30</v>
      </c>
      <c r="C12" s="17">
        <f t="shared" si="0"/>
        <v>45</v>
      </c>
      <c r="D12" s="17">
        <f t="shared" si="1"/>
        <v>30</v>
      </c>
      <c r="E12" s="17">
        <f t="shared" si="2"/>
        <v>15</v>
      </c>
      <c r="F12" s="16" t="s">
        <v>31</v>
      </c>
      <c r="G12" s="15">
        <f t="shared" si="3"/>
        <v>2</v>
      </c>
      <c r="H12" s="15"/>
      <c r="I12" s="15"/>
      <c r="J12" s="15"/>
      <c r="K12" s="15"/>
      <c r="L12" s="15"/>
      <c r="M12" s="15"/>
      <c r="N12" s="31"/>
      <c r="O12" s="15"/>
      <c r="P12" s="15"/>
      <c r="Q12" s="15"/>
      <c r="R12" s="15"/>
      <c r="S12" s="15"/>
      <c r="T12" s="15"/>
      <c r="U12" s="31"/>
      <c r="V12" s="15"/>
      <c r="W12" s="15"/>
      <c r="X12" s="15"/>
      <c r="Y12" s="15"/>
      <c r="Z12" s="15"/>
      <c r="AA12" s="15"/>
      <c r="AB12" s="31"/>
      <c r="AC12" s="15"/>
      <c r="AD12" s="15"/>
      <c r="AE12" s="15"/>
      <c r="AF12" s="15"/>
      <c r="AG12" s="15"/>
      <c r="AH12" s="15"/>
      <c r="AI12" s="31"/>
      <c r="AJ12" s="15">
        <v>20</v>
      </c>
      <c r="AK12" s="15">
        <v>10</v>
      </c>
      <c r="AL12" s="15"/>
      <c r="AM12" s="15">
        <v>15</v>
      </c>
      <c r="AN12" s="15"/>
      <c r="AO12" s="15"/>
      <c r="AP12" s="31">
        <v>2</v>
      </c>
      <c r="AQ12" s="15"/>
      <c r="AR12" s="15"/>
      <c r="AS12" s="15"/>
      <c r="AT12" s="15"/>
      <c r="AU12" s="15"/>
      <c r="AV12" s="15"/>
      <c r="AW12" s="31"/>
    </row>
    <row r="13" spans="1:49" s="14" customFormat="1" ht="12" x14ac:dyDescent="0.25">
      <c r="A13" s="17">
        <v>4</v>
      </c>
      <c r="B13" s="32" t="s">
        <v>32</v>
      </c>
      <c r="C13" s="17">
        <f t="shared" si="0"/>
        <v>60</v>
      </c>
      <c r="D13" s="17">
        <f t="shared" si="1"/>
        <v>40</v>
      </c>
      <c r="E13" s="17">
        <f t="shared" si="2"/>
        <v>20</v>
      </c>
      <c r="F13" s="16" t="s">
        <v>28</v>
      </c>
      <c r="G13" s="15">
        <f t="shared" si="3"/>
        <v>2</v>
      </c>
      <c r="H13" s="15">
        <v>20</v>
      </c>
      <c r="I13" s="15">
        <v>20</v>
      </c>
      <c r="J13" s="15"/>
      <c r="K13" s="15">
        <v>20</v>
      </c>
      <c r="L13" s="15"/>
      <c r="M13" s="15"/>
      <c r="N13" s="31">
        <v>2</v>
      </c>
      <c r="O13" s="15"/>
      <c r="P13" s="15"/>
      <c r="Q13" s="15"/>
      <c r="R13" s="15"/>
      <c r="S13" s="15"/>
      <c r="T13" s="15"/>
      <c r="U13" s="31"/>
      <c r="V13" s="15"/>
      <c r="W13" s="15"/>
      <c r="X13" s="15"/>
      <c r="Y13" s="15"/>
      <c r="Z13" s="15"/>
      <c r="AA13" s="15"/>
      <c r="AB13" s="31"/>
      <c r="AC13" s="15"/>
      <c r="AD13" s="15"/>
      <c r="AE13" s="15"/>
      <c r="AF13" s="15"/>
      <c r="AG13" s="15"/>
      <c r="AH13" s="15"/>
      <c r="AI13" s="31"/>
      <c r="AJ13" s="15"/>
      <c r="AK13" s="15"/>
      <c r="AL13" s="15"/>
      <c r="AM13" s="15"/>
      <c r="AN13" s="15"/>
      <c r="AO13" s="15"/>
      <c r="AP13" s="31"/>
      <c r="AQ13" s="15"/>
      <c r="AR13" s="15"/>
      <c r="AS13" s="15"/>
      <c r="AT13" s="15"/>
      <c r="AU13" s="15"/>
      <c r="AV13" s="15"/>
      <c r="AW13" s="31"/>
    </row>
    <row r="14" spans="1:49" s="14" customFormat="1" ht="12" x14ac:dyDescent="0.25">
      <c r="A14" s="17">
        <v>5</v>
      </c>
      <c r="B14" s="30" t="s">
        <v>33</v>
      </c>
      <c r="C14" s="17">
        <f t="shared" si="0"/>
        <v>45</v>
      </c>
      <c r="D14" s="17">
        <f t="shared" si="1"/>
        <v>30</v>
      </c>
      <c r="E14" s="17">
        <f t="shared" si="2"/>
        <v>15</v>
      </c>
      <c r="F14" s="15" t="s">
        <v>31</v>
      </c>
      <c r="G14" s="15">
        <f t="shared" si="3"/>
        <v>2</v>
      </c>
      <c r="H14" s="15"/>
      <c r="I14" s="15"/>
      <c r="J14" s="15"/>
      <c r="K14" s="15"/>
      <c r="L14" s="15"/>
      <c r="M14" s="15"/>
      <c r="N14" s="31"/>
      <c r="O14" s="15"/>
      <c r="P14" s="15"/>
      <c r="Q14" s="15"/>
      <c r="R14" s="15"/>
      <c r="S14" s="15"/>
      <c r="T14" s="15"/>
      <c r="U14" s="31"/>
      <c r="V14" s="15"/>
      <c r="W14" s="15"/>
      <c r="X14" s="15"/>
      <c r="Y14" s="15"/>
      <c r="Z14" s="15"/>
      <c r="AA14" s="15"/>
      <c r="AB14" s="31"/>
      <c r="AC14" s="15"/>
      <c r="AD14" s="15"/>
      <c r="AE14" s="15"/>
      <c r="AF14" s="15"/>
      <c r="AG14" s="15"/>
      <c r="AH14" s="15"/>
      <c r="AI14" s="31"/>
      <c r="AJ14" s="15"/>
      <c r="AK14" s="15"/>
      <c r="AL14" s="15"/>
      <c r="AM14" s="15"/>
      <c r="AN14" s="15"/>
      <c r="AO14" s="15"/>
      <c r="AP14" s="31"/>
      <c r="AQ14" s="15">
        <v>20</v>
      </c>
      <c r="AR14" s="15">
        <v>10</v>
      </c>
      <c r="AS14" s="15"/>
      <c r="AT14" s="15">
        <v>15</v>
      </c>
      <c r="AU14" s="15"/>
      <c r="AV14" s="15"/>
      <c r="AW14" s="31">
        <v>2</v>
      </c>
    </row>
    <row r="15" spans="1:49" s="14" customFormat="1" ht="12" x14ac:dyDescent="0.25">
      <c r="A15" s="17">
        <v>6</v>
      </c>
      <c r="B15" s="30" t="s">
        <v>34</v>
      </c>
      <c r="C15" s="17">
        <f t="shared" si="0"/>
        <v>80</v>
      </c>
      <c r="D15" s="17">
        <f t="shared" si="1"/>
        <v>50</v>
      </c>
      <c r="E15" s="17">
        <f t="shared" si="2"/>
        <v>30</v>
      </c>
      <c r="F15" s="15" t="s">
        <v>28</v>
      </c>
      <c r="G15" s="15">
        <f t="shared" si="3"/>
        <v>4</v>
      </c>
      <c r="H15" s="15">
        <v>30</v>
      </c>
      <c r="I15" s="15">
        <v>20</v>
      </c>
      <c r="J15" s="15"/>
      <c r="K15" s="15">
        <v>30</v>
      </c>
      <c r="L15" s="15"/>
      <c r="M15" s="15"/>
      <c r="N15" s="31">
        <v>4</v>
      </c>
      <c r="O15" s="15"/>
      <c r="P15" s="15"/>
      <c r="Q15" s="15"/>
      <c r="R15" s="15"/>
      <c r="S15" s="15"/>
      <c r="T15" s="15"/>
      <c r="U15" s="31"/>
      <c r="V15" s="15"/>
      <c r="W15" s="15"/>
      <c r="X15" s="15"/>
      <c r="Y15" s="15"/>
      <c r="Z15" s="15"/>
      <c r="AA15" s="15"/>
      <c r="AB15" s="31"/>
      <c r="AC15" s="15"/>
      <c r="AD15" s="15"/>
      <c r="AE15" s="15"/>
      <c r="AF15" s="15"/>
      <c r="AG15" s="15"/>
      <c r="AH15" s="15"/>
      <c r="AI15" s="31"/>
      <c r="AJ15" s="15"/>
      <c r="AK15" s="15"/>
      <c r="AL15" s="15"/>
      <c r="AM15" s="15"/>
      <c r="AN15" s="15"/>
      <c r="AO15" s="15"/>
      <c r="AP15" s="31"/>
      <c r="AQ15" s="15"/>
      <c r="AR15" s="15"/>
      <c r="AS15" s="15"/>
      <c r="AT15" s="15"/>
      <c r="AU15" s="15"/>
      <c r="AV15" s="15"/>
      <c r="AW15" s="31"/>
    </row>
    <row r="16" spans="1:49" s="14" customFormat="1" ht="12" x14ac:dyDescent="0.25">
      <c r="A16" s="17">
        <v>7</v>
      </c>
      <c r="B16" s="30" t="s">
        <v>35</v>
      </c>
      <c r="C16" s="17">
        <f t="shared" si="0"/>
        <v>35</v>
      </c>
      <c r="D16" s="17">
        <f t="shared" si="1"/>
        <v>35</v>
      </c>
      <c r="E16" s="17">
        <f t="shared" si="2"/>
        <v>0</v>
      </c>
      <c r="F16" s="15" t="s">
        <v>31</v>
      </c>
      <c r="G16" s="15">
        <f t="shared" si="3"/>
        <v>1</v>
      </c>
      <c r="H16" s="15"/>
      <c r="I16" s="15"/>
      <c r="J16" s="15"/>
      <c r="K16" s="15"/>
      <c r="L16" s="15"/>
      <c r="M16" s="15"/>
      <c r="N16" s="31"/>
      <c r="O16" s="15">
        <v>20</v>
      </c>
      <c r="P16" s="15">
        <v>15</v>
      </c>
      <c r="Q16" s="15"/>
      <c r="R16" s="15"/>
      <c r="S16" s="15"/>
      <c r="T16" s="15"/>
      <c r="U16" s="31">
        <v>1</v>
      </c>
      <c r="V16" s="15"/>
      <c r="W16" s="15"/>
      <c r="X16" s="15"/>
      <c r="Y16" s="15"/>
      <c r="Z16" s="15"/>
      <c r="AA16" s="15"/>
      <c r="AB16" s="31"/>
      <c r="AC16" s="15"/>
      <c r="AD16" s="15"/>
      <c r="AE16" s="15"/>
      <c r="AF16" s="15"/>
      <c r="AG16" s="15"/>
      <c r="AH16" s="15"/>
      <c r="AI16" s="31"/>
      <c r="AJ16" s="15"/>
      <c r="AK16" s="15"/>
      <c r="AL16" s="15"/>
      <c r="AM16" s="15"/>
      <c r="AN16" s="15"/>
      <c r="AO16" s="15"/>
      <c r="AP16" s="31"/>
      <c r="AQ16" s="15"/>
      <c r="AR16" s="15"/>
      <c r="AS16" s="15"/>
      <c r="AT16" s="15"/>
      <c r="AU16" s="15"/>
      <c r="AV16" s="15"/>
      <c r="AW16" s="31"/>
    </row>
    <row r="17" spans="1:51" s="14" customFormat="1" ht="12" x14ac:dyDescent="0.25">
      <c r="A17" s="17">
        <v>8</v>
      </c>
      <c r="B17" s="30" t="s">
        <v>36</v>
      </c>
      <c r="C17" s="17">
        <f t="shared" si="0"/>
        <v>35</v>
      </c>
      <c r="D17" s="17">
        <f t="shared" si="1"/>
        <v>35</v>
      </c>
      <c r="E17" s="17">
        <f t="shared" si="2"/>
        <v>0</v>
      </c>
      <c r="F17" s="15" t="s">
        <v>31</v>
      </c>
      <c r="G17" s="15">
        <f t="shared" si="3"/>
        <v>1</v>
      </c>
      <c r="H17" s="15"/>
      <c r="I17" s="15"/>
      <c r="J17" s="15"/>
      <c r="K17" s="15"/>
      <c r="L17" s="15"/>
      <c r="M17" s="15"/>
      <c r="N17" s="31"/>
      <c r="O17" s="15">
        <v>20</v>
      </c>
      <c r="P17" s="15">
        <v>15</v>
      </c>
      <c r="Q17" s="15"/>
      <c r="R17" s="15"/>
      <c r="S17" s="15"/>
      <c r="T17" s="15"/>
      <c r="U17" s="31">
        <v>1</v>
      </c>
      <c r="V17" s="15"/>
      <c r="W17" s="15"/>
      <c r="X17" s="15"/>
      <c r="Y17" s="15"/>
      <c r="Z17" s="15"/>
      <c r="AA17" s="15"/>
      <c r="AB17" s="31"/>
      <c r="AC17" s="15"/>
      <c r="AD17" s="15"/>
      <c r="AE17" s="15"/>
      <c r="AF17" s="15"/>
      <c r="AG17" s="15"/>
      <c r="AH17" s="15"/>
      <c r="AI17" s="31"/>
      <c r="AJ17" s="15"/>
      <c r="AK17" s="15"/>
      <c r="AL17" s="15"/>
      <c r="AM17" s="15"/>
      <c r="AN17" s="15"/>
      <c r="AO17" s="15"/>
      <c r="AP17" s="31"/>
      <c r="AQ17" s="15"/>
      <c r="AR17" s="15"/>
      <c r="AS17" s="15"/>
      <c r="AT17" s="15"/>
      <c r="AU17" s="15"/>
      <c r="AV17" s="15"/>
      <c r="AW17" s="31"/>
    </row>
    <row r="18" spans="1:51" s="14" customFormat="1" ht="12" x14ac:dyDescent="0.25">
      <c r="A18" s="17"/>
      <c r="B18" s="30"/>
      <c r="C18" s="17">
        <f t="shared" ref="C18:AW18" si="4">SUM(C10:C17)</f>
        <v>480</v>
      </c>
      <c r="D18" s="17">
        <f t="shared" si="4"/>
        <v>260</v>
      </c>
      <c r="E18" s="17">
        <f t="shared" si="4"/>
        <v>220</v>
      </c>
      <c r="F18" s="17">
        <f t="shared" si="4"/>
        <v>0</v>
      </c>
      <c r="G18" s="17">
        <f t="shared" si="4"/>
        <v>19</v>
      </c>
      <c r="H18" s="17">
        <f t="shared" si="4"/>
        <v>50</v>
      </c>
      <c r="I18" s="17">
        <f t="shared" si="4"/>
        <v>40</v>
      </c>
      <c r="J18" s="17">
        <f t="shared" si="4"/>
        <v>0</v>
      </c>
      <c r="K18" s="17">
        <f t="shared" si="4"/>
        <v>50</v>
      </c>
      <c r="L18" s="17">
        <f t="shared" si="4"/>
        <v>0</v>
      </c>
      <c r="M18" s="17">
        <f t="shared" si="4"/>
        <v>0</v>
      </c>
      <c r="N18" s="17">
        <f t="shared" si="4"/>
        <v>6</v>
      </c>
      <c r="O18" s="17">
        <f t="shared" si="4"/>
        <v>60</v>
      </c>
      <c r="P18" s="17">
        <f t="shared" si="4"/>
        <v>50</v>
      </c>
      <c r="Q18" s="17">
        <f t="shared" si="4"/>
        <v>0</v>
      </c>
      <c r="R18" s="17">
        <f t="shared" si="4"/>
        <v>20</v>
      </c>
      <c r="S18" s="17">
        <f t="shared" si="4"/>
        <v>0</v>
      </c>
      <c r="T18" s="17">
        <f t="shared" si="4"/>
        <v>0</v>
      </c>
      <c r="U18" s="17">
        <f t="shared" si="4"/>
        <v>4</v>
      </c>
      <c r="V18" s="17">
        <f t="shared" si="4"/>
        <v>0</v>
      </c>
      <c r="W18" s="17">
        <f t="shared" si="4"/>
        <v>0</v>
      </c>
      <c r="X18" s="17">
        <f t="shared" si="4"/>
        <v>30</v>
      </c>
      <c r="Y18" s="17">
        <f t="shared" si="4"/>
        <v>0</v>
      </c>
      <c r="Z18" s="17">
        <f t="shared" si="4"/>
        <v>0</v>
      </c>
      <c r="AA18" s="17">
        <f t="shared" si="4"/>
        <v>0</v>
      </c>
      <c r="AB18" s="17">
        <f t="shared" si="4"/>
        <v>1</v>
      </c>
      <c r="AC18" s="17">
        <f t="shared" si="4"/>
        <v>0</v>
      </c>
      <c r="AD18" s="17">
        <f t="shared" si="4"/>
        <v>0</v>
      </c>
      <c r="AE18" s="17">
        <f t="shared" si="4"/>
        <v>30</v>
      </c>
      <c r="AF18" s="17">
        <f t="shared" si="4"/>
        <v>0</v>
      </c>
      <c r="AG18" s="17">
        <f t="shared" si="4"/>
        <v>0</v>
      </c>
      <c r="AH18" s="17">
        <f t="shared" si="4"/>
        <v>0</v>
      </c>
      <c r="AI18" s="17">
        <f t="shared" si="4"/>
        <v>1</v>
      </c>
      <c r="AJ18" s="17">
        <f t="shared" si="4"/>
        <v>20</v>
      </c>
      <c r="AK18" s="17">
        <f t="shared" si="4"/>
        <v>10</v>
      </c>
      <c r="AL18" s="17">
        <f t="shared" si="4"/>
        <v>30</v>
      </c>
      <c r="AM18" s="17">
        <f t="shared" si="4"/>
        <v>15</v>
      </c>
      <c r="AN18" s="17">
        <f t="shared" si="4"/>
        <v>0</v>
      </c>
      <c r="AO18" s="17">
        <f t="shared" si="4"/>
        <v>0</v>
      </c>
      <c r="AP18" s="17">
        <f t="shared" si="4"/>
        <v>3</v>
      </c>
      <c r="AQ18" s="17">
        <f t="shared" si="4"/>
        <v>20</v>
      </c>
      <c r="AR18" s="17">
        <f t="shared" si="4"/>
        <v>10</v>
      </c>
      <c r="AS18" s="17">
        <f t="shared" si="4"/>
        <v>30</v>
      </c>
      <c r="AT18" s="17">
        <f t="shared" si="4"/>
        <v>15</v>
      </c>
      <c r="AU18" s="17">
        <f t="shared" si="4"/>
        <v>0</v>
      </c>
      <c r="AV18" s="17">
        <f t="shared" si="4"/>
        <v>0</v>
      </c>
      <c r="AW18" s="17">
        <f t="shared" si="4"/>
        <v>4</v>
      </c>
      <c r="AY18" s="14">
        <f>SUM(I18,P18,W18,AD18,AK18,AR18,I29,P29,W29,AD29,AK29,AR29)</f>
        <v>217</v>
      </c>
    </row>
    <row r="19" spans="1:51" s="14" customFormat="1" ht="15.75" customHeight="1" x14ac:dyDescent="0.25">
      <c r="A19" s="63" t="s">
        <v>37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</row>
    <row r="20" spans="1:51" s="14" customFormat="1" ht="12" x14ac:dyDescent="0.25">
      <c r="A20" s="17">
        <v>9</v>
      </c>
      <c r="B20" s="32" t="s">
        <v>38</v>
      </c>
      <c r="C20" s="17">
        <f>SUM(D20:E20)</f>
        <v>75</v>
      </c>
      <c r="D20" s="17">
        <f>SUM(H20:I20,O20:P20,V20:W20,AC20:AD20,AJ20:AK20,AQ20:AR20)</f>
        <v>40</v>
      </c>
      <c r="E20" s="17">
        <f>SUM(J20:M20,Q20:T20,X20:AA20,AE20:AH20,AL20:AO20,AS20:AV20)</f>
        <v>35</v>
      </c>
      <c r="F20" s="16" t="s">
        <v>28</v>
      </c>
      <c r="G20" s="15">
        <f>SUM(N20,U20,AB20,AI20,AP20,AW20)</f>
        <v>4</v>
      </c>
      <c r="H20" s="15">
        <v>10</v>
      </c>
      <c r="I20" s="15">
        <v>10</v>
      </c>
      <c r="J20" s="15"/>
      <c r="K20" s="15">
        <v>15</v>
      </c>
      <c r="L20" s="15"/>
      <c r="M20" s="15"/>
      <c r="N20" s="31">
        <v>2</v>
      </c>
      <c r="O20" s="15">
        <v>10</v>
      </c>
      <c r="P20" s="15">
        <v>10</v>
      </c>
      <c r="Q20" s="15"/>
      <c r="R20" s="16">
        <v>20</v>
      </c>
      <c r="S20" s="15"/>
      <c r="T20" s="15"/>
      <c r="U20" s="31">
        <v>2</v>
      </c>
      <c r="V20" s="15"/>
      <c r="W20" s="15"/>
      <c r="X20" s="15"/>
      <c r="Y20" s="15"/>
      <c r="Z20" s="15"/>
      <c r="AA20" s="15"/>
      <c r="AB20" s="31"/>
      <c r="AC20" s="17"/>
      <c r="AD20" s="17"/>
      <c r="AE20" s="17"/>
      <c r="AF20" s="17"/>
      <c r="AG20" s="15"/>
      <c r="AH20" s="15"/>
      <c r="AI20" s="33"/>
      <c r="AJ20" s="17"/>
      <c r="AK20" s="17"/>
      <c r="AL20" s="17"/>
      <c r="AM20" s="17"/>
      <c r="AN20" s="15"/>
      <c r="AO20" s="15"/>
      <c r="AP20" s="33"/>
      <c r="AQ20" s="17"/>
      <c r="AR20" s="17"/>
      <c r="AS20" s="17"/>
      <c r="AT20" s="17"/>
      <c r="AU20" s="15"/>
      <c r="AV20" s="15"/>
      <c r="AW20" s="33"/>
    </row>
    <row r="21" spans="1:51" s="14" customFormat="1" ht="12" x14ac:dyDescent="0.25">
      <c r="A21" s="17">
        <v>10</v>
      </c>
      <c r="B21" s="32" t="s">
        <v>39</v>
      </c>
      <c r="C21" s="17">
        <f t="shared" ref="C21:C28" si="5">SUM(D21:E21)</f>
        <v>75</v>
      </c>
      <c r="D21" s="17">
        <f t="shared" ref="D21:D28" si="6">SUM(H21:I21,O21:P21,V21:W21,AC21:AD21,AJ21:AK21,AQ21:AR21)</f>
        <v>30</v>
      </c>
      <c r="E21" s="17">
        <f t="shared" ref="E21:E28" si="7">SUM(J21:M21,Q21:T21,X21:AA21,AE21:AH21,AL21:AO21,AS21:AV21)</f>
        <v>45</v>
      </c>
      <c r="F21" s="16" t="s">
        <v>31</v>
      </c>
      <c r="G21" s="15">
        <f t="shared" ref="G21:G28" si="8">SUM(N21,U21,AB21,AI21,AP21,AW21)</f>
        <v>3</v>
      </c>
      <c r="H21" s="15"/>
      <c r="I21" s="15"/>
      <c r="J21" s="15"/>
      <c r="K21" s="15"/>
      <c r="L21" s="15"/>
      <c r="M21" s="15"/>
      <c r="N21" s="31"/>
      <c r="O21" s="15">
        <v>18</v>
      </c>
      <c r="P21" s="15">
        <v>12</v>
      </c>
      <c r="Q21" s="15">
        <v>15</v>
      </c>
      <c r="R21" s="15">
        <v>30</v>
      </c>
      <c r="S21" s="15"/>
      <c r="T21" s="15"/>
      <c r="U21" s="31">
        <v>3</v>
      </c>
      <c r="V21" s="15"/>
      <c r="W21" s="15"/>
      <c r="X21" s="15"/>
      <c r="Y21" s="15"/>
      <c r="Z21" s="15"/>
      <c r="AA21" s="15"/>
      <c r="AB21" s="31"/>
      <c r="AC21" s="17"/>
      <c r="AD21" s="17"/>
      <c r="AE21" s="17"/>
      <c r="AF21" s="17"/>
      <c r="AG21" s="15"/>
      <c r="AH21" s="15"/>
      <c r="AI21" s="33"/>
      <c r="AJ21" s="17"/>
      <c r="AK21" s="17"/>
      <c r="AL21" s="17"/>
      <c r="AM21" s="17"/>
      <c r="AN21" s="15"/>
      <c r="AO21" s="15"/>
      <c r="AP21" s="33"/>
      <c r="AQ21" s="17"/>
      <c r="AR21" s="17"/>
      <c r="AS21" s="17"/>
      <c r="AT21" s="17"/>
      <c r="AU21" s="15"/>
      <c r="AV21" s="15"/>
      <c r="AW21" s="33"/>
    </row>
    <row r="22" spans="1:51" s="14" customFormat="1" ht="12" x14ac:dyDescent="0.25">
      <c r="A22" s="17">
        <v>11</v>
      </c>
      <c r="B22" s="32" t="s">
        <v>40</v>
      </c>
      <c r="C22" s="17">
        <f t="shared" si="5"/>
        <v>30</v>
      </c>
      <c r="D22" s="17">
        <f t="shared" si="6"/>
        <v>15</v>
      </c>
      <c r="E22" s="17">
        <f t="shared" si="7"/>
        <v>15</v>
      </c>
      <c r="F22" s="16" t="s">
        <v>28</v>
      </c>
      <c r="G22" s="15">
        <f>SUM(N22,U22,AB22,AI22,AP22,AW22)</f>
        <v>1</v>
      </c>
      <c r="H22" s="15">
        <v>10</v>
      </c>
      <c r="I22" s="15">
        <v>5</v>
      </c>
      <c r="J22" s="15">
        <v>15</v>
      </c>
      <c r="K22" s="16"/>
      <c r="L22" s="15"/>
      <c r="M22" s="15"/>
      <c r="N22" s="31">
        <v>1</v>
      </c>
      <c r="O22" s="15"/>
      <c r="P22" s="15"/>
      <c r="Q22" s="15"/>
      <c r="R22" s="16"/>
      <c r="S22" s="15"/>
      <c r="T22" s="15"/>
      <c r="U22" s="31"/>
      <c r="V22" s="15"/>
      <c r="W22" s="15"/>
      <c r="X22" s="15"/>
      <c r="Y22" s="15"/>
      <c r="Z22" s="15"/>
      <c r="AA22" s="15"/>
      <c r="AB22" s="31"/>
      <c r="AC22" s="17"/>
      <c r="AD22" s="17"/>
      <c r="AE22" s="17"/>
      <c r="AF22" s="17"/>
      <c r="AG22" s="15"/>
      <c r="AH22" s="15"/>
      <c r="AI22" s="33"/>
      <c r="AJ22" s="17"/>
      <c r="AK22" s="17"/>
      <c r="AL22" s="17"/>
      <c r="AM22" s="17"/>
      <c r="AN22" s="15"/>
      <c r="AO22" s="15"/>
      <c r="AP22" s="33"/>
      <c r="AQ22" s="17"/>
      <c r="AR22" s="17"/>
      <c r="AS22" s="17"/>
      <c r="AT22" s="17"/>
      <c r="AU22" s="15"/>
      <c r="AV22" s="15"/>
      <c r="AW22" s="33"/>
    </row>
    <row r="23" spans="1:51" s="14" customFormat="1" ht="12" x14ac:dyDescent="0.25">
      <c r="A23" s="17">
        <v>12</v>
      </c>
      <c r="B23" s="32" t="s">
        <v>41</v>
      </c>
      <c r="C23" s="17">
        <f t="shared" si="5"/>
        <v>25</v>
      </c>
      <c r="D23" s="17">
        <f t="shared" si="6"/>
        <v>10</v>
      </c>
      <c r="E23" s="17">
        <f t="shared" si="7"/>
        <v>15</v>
      </c>
      <c r="F23" s="16" t="s">
        <v>31</v>
      </c>
      <c r="G23" s="15">
        <f t="shared" si="8"/>
        <v>1</v>
      </c>
      <c r="H23" s="15">
        <v>10</v>
      </c>
      <c r="I23" s="15"/>
      <c r="J23" s="15">
        <v>15</v>
      </c>
      <c r="K23" s="15"/>
      <c r="L23" s="15"/>
      <c r="M23" s="15"/>
      <c r="N23" s="31">
        <v>1</v>
      </c>
      <c r="O23" s="15"/>
      <c r="P23" s="15"/>
      <c r="Q23" s="15"/>
      <c r="R23" s="16"/>
      <c r="S23" s="15"/>
      <c r="T23" s="15"/>
      <c r="U23" s="31"/>
      <c r="V23" s="15"/>
      <c r="W23" s="15"/>
      <c r="X23" s="15"/>
      <c r="Y23" s="15"/>
      <c r="Z23" s="15"/>
      <c r="AA23" s="15"/>
      <c r="AB23" s="31"/>
      <c r="AC23" s="17"/>
      <c r="AD23" s="17"/>
      <c r="AE23" s="17"/>
      <c r="AF23" s="17"/>
      <c r="AG23" s="15"/>
      <c r="AH23" s="15"/>
      <c r="AI23" s="33"/>
      <c r="AJ23" s="17"/>
      <c r="AK23" s="17"/>
      <c r="AL23" s="17"/>
      <c r="AM23" s="17"/>
      <c r="AN23" s="15"/>
      <c r="AO23" s="15"/>
      <c r="AP23" s="33"/>
      <c r="AQ23" s="17"/>
      <c r="AR23" s="17"/>
      <c r="AS23" s="17"/>
      <c r="AT23" s="17"/>
      <c r="AU23" s="15"/>
      <c r="AV23" s="15"/>
      <c r="AW23" s="33"/>
    </row>
    <row r="24" spans="1:51" s="14" customFormat="1" ht="12" x14ac:dyDescent="0.25">
      <c r="A24" s="17">
        <v>13</v>
      </c>
      <c r="B24" s="32" t="s">
        <v>42</v>
      </c>
      <c r="C24" s="17">
        <f t="shared" si="5"/>
        <v>50</v>
      </c>
      <c r="D24" s="17">
        <f t="shared" si="6"/>
        <v>30</v>
      </c>
      <c r="E24" s="17">
        <f t="shared" si="7"/>
        <v>20</v>
      </c>
      <c r="F24" s="16" t="s">
        <v>28</v>
      </c>
      <c r="G24" s="15">
        <f t="shared" si="8"/>
        <v>2</v>
      </c>
      <c r="H24" s="15"/>
      <c r="I24" s="15"/>
      <c r="J24" s="15"/>
      <c r="K24" s="15"/>
      <c r="L24" s="15"/>
      <c r="M24" s="15"/>
      <c r="N24" s="31"/>
      <c r="O24" s="15">
        <v>10</v>
      </c>
      <c r="P24" s="15">
        <v>20</v>
      </c>
      <c r="Q24" s="15"/>
      <c r="R24" s="15">
        <v>20</v>
      </c>
      <c r="S24" s="15"/>
      <c r="T24" s="15"/>
      <c r="U24" s="31">
        <v>2</v>
      </c>
      <c r="V24" s="15"/>
      <c r="W24" s="15"/>
      <c r="X24" s="15"/>
      <c r="Y24" s="15"/>
      <c r="Z24" s="15"/>
      <c r="AA24" s="15"/>
      <c r="AB24" s="31"/>
      <c r="AC24" s="17"/>
      <c r="AD24" s="17"/>
      <c r="AE24" s="17"/>
      <c r="AF24" s="17"/>
      <c r="AG24" s="15"/>
      <c r="AH24" s="15"/>
      <c r="AI24" s="33"/>
      <c r="AJ24" s="17"/>
      <c r="AK24" s="17"/>
      <c r="AL24" s="17"/>
      <c r="AM24" s="17"/>
      <c r="AN24" s="15"/>
      <c r="AO24" s="15"/>
      <c r="AP24" s="33"/>
      <c r="AQ24" s="17"/>
      <c r="AR24" s="17"/>
      <c r="AS24" s="17"/>
      <c r="AT24" s="17"/>
      <c r="AU24" s="15"/>
      <c r="AV24" s="15"/>
      <c r="AW24" s="33"/>
    </row>
    <row r="25" spans="1:51" s="14" customFormat="1" ht="12" x14ac:dyDescent="0.25">
      <c r="A25" s="17">
        <v>14</v>
      </c>
      <c r="B25" s="32" t="s">
        <v>43</v>
      </c>
      <c r="C25" s="17">
        <f t="shared" si="5"/>
        <v>40</v>
      </c>
      <c r="D25" s="17">
        <f t="shared" si="6"/>
        <v>25</v>
      </c>
      <c r="E25" s="17">
        <f t="shared" si="7"/>
        <v>15</v>
      </c>
      <c r="F25" s="16" t="s">
        <v>31</v>
      </c>
      <c r="G25" s="15">
        <f t="shared" si="8"/>
        <v>1</v>
      </c>
      <c r="H25" s="15"/>
      <c r="I25" s="15"/>
      <c r="J25" s="15"/>
      <c r="K25" s="15"/>
      <c r="L25" s="15"/>
      <c r="M25" s="15"/>
      <c r="N25" s="31"/>
      <c r="O25" s="16"/>
      <c r="P25" s="16"/>
      <c r="Q25" s="16"/>
      <c r="R25" s="16"/>
      <c r="S25" s="15"/>
      <c r="T25" s="15"/>
      <c r="U25" s="31"/>
      <c r="V25" s="15"/>
      <c r="W25" s="15"/>
      <c r="X25" s="15"/>
      <c r="Y25" s="15"/>
      <c r="Z25" s="15"/>
      <c r="AA25" s="15"/>
      <c r="AB25" s="31"/>
      <c r="AC25" s="16">
        <v>10</v>
      </c>
      <c r="AD25" s="16">
        <v>15</v>
      </c>
      <c r="AE25" s="16"/>
      <c r="AF25" s="16">
        <v>15</v>
      </c>
      <c r="AG25" s="15"/>
      <c r="AH25" s="15"/>
      <c r="AI25" s="31">
        <v>1</v>
      </c>
      <c r="AJ25" s="17"/>
      <c r="AK25" s="17"/>
      <c r="AL25" s="17"/>
      <c r="AM25" s="17"/>
      <c r="AN25" s="15"/>
      <c r="AO25" s="15"/>
      <c r="AP25" s="33"/>
      <c r="AQ25" s="17"/>
      <c r="AR25" s="17"/>
      <c r="AS25" s="17"/>
      <c r="AT25" s="17"/>
      <c r="AU25" s="15"/>
      <c r="AV25" s="15"/>
      <c r="AW25" s="33"/>
    </row>
    <row r="26" spans="1:51" s="14" customFormat="1" ht="12" x14ac:dyDescent="0.25">
      <c r="A26" s="17">
        <v>15</v>
      </c>
      <c r="B26" s="17" t="s">
        <v>44</v>
      </c>
      <c r="C26" s="17">
        <f t="shared" si="5"/>
        <v>60</v>
      </c>
      <c r="D26" s="17">
        <f t="shared" si="6"/>
        <v>30</v>
      </c>
      <c r="E26" s="17">
        <f t="shared" si="7"/>
        <v>30</v>
      </c>
      <c r="F26" s="16" t="s">
        <v>31</v>
      </c>
      <c r="G26" s="15">
        <f t="shared" si="8"/>
        <v>2</v>
      </c>
      <c r="H26" s="15">
        <v>15</v>
      </c>
      <c r="I26" s="15"/>
      <c r="J26" s="15">
        <v>15</v>
      </c>
      <c r="K26" s="15"/>
      <c r="L26" s="15"/>
      <c r="M26" s="15"/>
      <c r="N26" s="31">
        <v>1</v>
      </c>
      <c r="O26" s="16">
        <v>15</v>
      </c>
      <c r="P26" s="16"/>
      <c r="Q26" s="16"/>
      <c r="R26" s="16">
        <v>15</v>
      </c>
      <c r="S26" s="15"/>
      <c r="T26" s="15"/>
      <c r="U26" s="31">
        <v>1</v>
      </c>
      <c r="V26" s="15"/>
      <c r="W26" s="15"/>
      <c r="X26" s="15"/>
      <c r="Y26" s="15"/>
      <c r="Z26" s="15"/>
      <c r="AA26" s="15"/>
      <c r="AB26" s="31"/>
      <c r="AC26" s="17"/>
      <c r="AD26" s="17"/>
      <c r="AE26" s="17"/>
      <c r="AF26" s="17"/>
      <c r="AG26" s="15"/>
      <c r="AH26" s="15"/>
      <c r="AI26" s="33"/>
      <c r="AJ26" s="17"/>
      <c r="AK26" s="17"/>
      <c r="AL26" s="17"/>
      <c r="AM26" s="17"/>
      <c r="AN26" s="15"/>
      <c r="AO26" s="15"/>
      <c r="AP26" s="33"/>
      <c r="AQ26" s="17"/>
      <c r="AR26" s="17"/>
      <c r="AS26" s="17"/>
      <c r="AT26" s="17"/>
      <c r="AU26" s="15"/>
      <c r="AV26" s="15"/>
      <c r="AW26" s="33"/>
    </row>
    <row r="27" spans="1:51" s="20" customFormat="1" x14ac:dyDescent="0.25">
      <c r="A27" s="17">
        <v>16</v>
      </c>
      <c r="B27" s="32" t="s">
        <v>45</v>
      </c>
      <c r="C27" s="17">
        <f t="shared" si="5"/>
        <v>80</v>
      </c>
      <c r="D27" s="17">
        <f t="shared" si="6"/>
        <v>50</v>
      </c>
      <c r="E27" s="17">
        <f t="shared" si="7"/>
        <v>30</v>
      </c>
      <c r="F27" s="34" t="s">
        <v>28</v>
      </c>
      <c r="G27" s="15">
        <f t="shared" si="8"/>
        <v>4</v>
      </c>
      <c r="H27" s="18"/>
      <c r="I27" s="18"/>
      <c r="J27" s="18"/>
      <c r="K27" s="18"/>
      <c r="L27" s="18"/>
      <c r="M27" s="18"/>
      <c r="N27" s="35"/>
      <c r="O27" s="18"/>
      <c r="P27" s="18"/>
      <c r="Q27" s="18"/>
      <c r="R27" s="18"/>
      <c r="S27" s="18"/>
      <c r="T27" s="18"/>
      <c r="U27" s="35"/>
      <c r="V27" s="19"/>
      <c r="W27" s="19"/>
      <c r="X27" s="19"/>
      <c r="Y27" s="19"/>
      <c r="Z27" s="19"/>
      <c r="AA27" s="19"/>
      <c r="AB27" s="36"/>
      <c r="AC27" s="19"/>
      <c r="AD27" s="19"/>
      <c r="AE27" s="19"/>
      <c r="AF27" s="19"/>
      <c r="AG27" s="19"/>
      <c r="AH27" s="19"/>
      <c r="AI27" s="36"/>
      <c r="AJ27" s="19">
        <v>30</v>
      </c>
      <c r="AK27" s="19">
        <v>20</v>
      </c>
      <c r="AL27" s="19"/>
      <c r="AM27" s="19">
        <v>30</v>
      </c>
      <c r="AN27" s="19"/>
      <c r="AO27" s="19"/>
      <c r="AP27" s="36">
        <v>4</v>
      </c>
      <c r="AQ27" s="18"/>
      <c r="AR27" s="18"/>
      <c r="AS27" s="18"/>
      <c r="AT27" s="18"/>
      <c r="AU27" s="18"/>
      <c r="AV27" s="18"/>
      <c r="AW27" s="35"/>
    </row>
    <row r="28" spans="1:51" s="14" customFormat="1" ht="12" x14ac:dyDescent="0.25">
      <c r="A28" s="17">
        <v>17</v>
      </c>
      <c r="B28" s="32" t="s">
        <v>46</v>
      </c>
      <c r="C28" s="17">
        <f t="shared" si="5"/>
        <v>45</v>
      </c>
      <c r="D28" s="17">
        <f t="shared" si="6"/>
        <v>30</v>
      </c>
      <c r="E28" s="17">
        <f t="shared" si="7"/>
        <v>15</v>
      </c>
      <c r="F28" s="16" t="s">
        <v>31</v>
      </c>
      <c r="G28" s="15">
        <f t="shared" si="8"/>
        <v>3</v>
      </c>
      <c r="H28" s="15"/>
      <c r="I28" s="15"/>
      <c r="J28" s="15"/>
      <c r="K28" s="15"/>
      <c r="L28" s="15"/>
      <c r="M28" s="15"/>
      <c r="N28" s="31"/>
      <c r="O28" s="16"/>
      <c r="P28" s="16"/>
      <c r="Q28" s="16"/>
      <c r="R28" s="16"/>
      <c r="S28" s="15"/>
      <c r="T28" s="15"/>
      <c r="U28" s="31"/>
      <c r="V28" s="15">
        <v>15</v>
      </c>
      <c r="W28" s="15">
        <v>15</v>
      </c>
      <c r="X28" s="15"/>
      <c r="Y28" s="15">
        <v>15</v>
      </c>
      <c r="Z28" s="15"/>
      <c r="AA28" s="15"/>
      <c r="AB28" s="31">
        <v>3</v>
      </c>
      <c r="AC28" s="17"/>
      <c r="AD28" s="17"/>
      <c r="AE28" s="17"/>
      <c r="AF28" s="17"/>
      <c r="AG28" s="15"/>
      <c r="AH28" s="15"/>
      <c r="AI28" s="33"/>
      <c r="AJ28" s="17"/>
      <c r="AK28" s="17"/>
      <c r="AL28" s="17"/>
      <c r="AM28" s="17"/>
      <c r="AN28" s="15"/>
      <c r="AO28" s="15"/>
      <c r="AP28" s="33"/>
      <c r="AQ28" s="17"/>
      <c r="AR28" s="17"/>
      <c r="AS28" s="17"/>
      <c r="AT28" s="17"/>
      <c r="AU28" s="15"/>
      <c r="AV28" s="15"/>
      <c r="AW28" s="33"/>
    </row>
    <row r="29" spans="1:51" s="14" customFormat="1" ht="12" x14ac:dyDescent="0.25">
      <c r="A29" s="17"/>
      <c r="B29" s="32"/>
      <c r="C29" s="17">
        <f>SUM(C20:C28)</f>
        <v>480</v>
      </c>
      <c r="D29" s="17">
        <f t="shared" ref="D29:AW29" si="9">SUM(D20:D28)</f>
        <v>260</v>
      </c>
      <c r="E29" s="17">
        <f t="shared" si="9"/>
        <v>220</v>
      </c>
      <c r="F29" s="17">
        <f t="shared" si="9"/>
        <v>0</v>
      </c>
      <c r="G29" s="17">
        <f t="shared" si="9"/>
        <v>21</v>
      </c>
      <c r="H29" s="17">
        <f t="shared" si="9"/>
        <v>45</v>
      </c>
      <c r="I29" s="17">
        <f t="shared" si="9"/>
        <v>15</v>
      </c>
      <c r="J29" s="17">
        <f t="shared" si="9"/>
        <v>45</v>
      </c>
      <c r="K29" s="17">
        <f t="shared" si="9"/>
        <v>15</v>
      </c>
      <c r="L29" s="17">
        <f t="shared" si="9"/>
        <v>0</v>
      </c>
      <c r="M29" s="17">
        <f t="shared" si="9"/>
        <v>0</v>
      </c>
      <c r="N29" s="17">
        <f t="shared" si="9"/>
        <v>5</v>
      </c>
      <c r="O29" s="17">
        <f t="shared" si="9"/>
        <v>53</v>
      </c>
      <c r="P29" s="17">
        <f t="shared" si="9"/>
        <v>42</v>
      </c>
      <c r="Q29" s="17">
        <f t="shared" si="9"/>
        <v>15</v>
      </c>
      <c r="R29" s="17">
        <f t="shared" si="9"/>
        <v>85</v>
      </c>
      <c r="S29" s="17">
        <f t="shared" si="9"/>
        <v>0</v>
      </c>
      <c r="T29" s="17">
        <f t="shared" si="9"/>
        <v>0</v>
      </c>
      <c r="U29" s="17">
        <f t="shared" si="9"/>
        <v>8</v>
      </c>
      <c r="V29" s="17">
        <f t="shared" si="9"/>
        <v>15</v>
      </c>
      <c r="W29" s="17">
        <f t="shared" si="9"/>
        <v>15</v>
      </c>
      <c r="X29" s="17">
        <f t="shared" si="9"/>
        <v>0</v>
      </c>
      <c r="Y29" s="17">
        <f t="shared" si="9"/>
        <v>15</v>
      </c>
      <c r="Z29" s="17">
        <f t="shared" si="9"/>
        <v>0</v>
      </c>
      <c r="AA29" s="17">
        <f t="shared" si="9"/>
        <v>0</v>
      </c>
      <c r="AB29" s="17">
        <f t="shared" si="9"/>
        <v>3</v>
      </c>
      <c r="AC29" s="17">
        <f t="shared" si="9"/>
        <v>10</v>
      </c>
      <c r="AD29" s="17">
        <f t="shared" si="9"/>
        <v>15</v>
      </c>
      <c r="AE29" s="17">
        <f t="shared" si="9"/>
        <v>0</v>
      </c>
      <c r="AF29" s="17">
        <f t="shared" si="9"/>
        <v>15</v>
      </c>
      <c r="AG29" s="17">
        <f t="shared" si="9"/>
        <v>0</v>
      </c>
      <c r="AH29" s="17">
        <f t="shared" si="9"/>
        <v>0</v>
      </c>
      <c r="AI29" s="17">
        <f t="shared" si="9"/>
        <v>1</v>
      </c>
      <c r="AJ29" s="17">
        <f t="shared" si="9"/>
        <v>30</v>
      </c>
      <c r="AK29" s="17">
        <f t="shared" si="9"/>
        <v>20</v>
      </c>
      <c r="AL29" s="17">
        <f t="shared" si="9"/>
        <v>0</v>
      </c>
      <c r="AM29" s="17">
        <f t="shared" si="9"/>
        <v>30</v>
      </c>
      <c r="AN29" s="17">
        <f t="shared" si="9"/>
        <v>0</v>
      </c>
      <c r="AO29" s="17">
        <f t="shared" si="9"/>
        <v>0</v>
      </c>
      <c r="AP29" s="17">
        <f t="shared" si="9"/>
        <v>4</v>
      </c>
      <c r="AQ29" s="17">
        <f t="shared" si="9"/>
        <v>0</v>
      </c>
      <c r="AR29" s="17">
        <f t="shared" si="9"/>
        <v>0</v>
      </c>
      <c r="AS29" s="17">
        <f t="shared" si="9"/>
        <v>0</v>
      </c>
      <c r="AT29" s="17">
        <f t="shared" si="9"/>
        <v>0</v>
      </c>
      <c r="AU29" s="17">
        <f t="shared" si="9"/>
        <v>0</v>
      </c>
      <c r="AV29" s="17">
        <f t="shared" si="9"/>
        <v>0</v>
      </c>
      <c r="AW29" s="17">
        <f t="shared" si="9"/>
        <v>0</v>
      </c>
    </row>
    <row r="30" spans="1:51" s="14" customFormat="1" ht="15.75" customHeight="1" thickBot="1" x14ac:dyDescent="0.3">
      <c r="A30" s="63" t="s">
        <v>47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</row>
    <row r="31" spans="1:51" s="14" customFormat="1" ht="12" x14ac:dyDescent="0.25">
      <c r="A31" s="17">
        <v>18</v>
      </c>
      <c r="B31" s="30" t="s">
        <v>48</v>
      </c>
      <c r="C31" s="17">
        <f>SUM(D31:E31)</f>
        <v>485</v>
      </c>
      <c r="D31" s="17">
        <f>SUM(H31:I31,O31:P31,V31:W31,AC31:AD31,AJ31:AK31,AQ31:AR31)</f>
        <v>90</v>
      </c>
      <c r="E31" s="17">
        <f>SUM(J31:M31,Q31:T31,X31:AA31,AE31:AH31,AL31:AO31,AS31:AV31)</f>
        <v>395</v>
      </c>
      <c r="F31" s="15" t="s">
        <v>28</v>
      </c>
      <c r="G31" s="15">
        <f>SUM(N31,U31,AB31,AI31,AP31,AW31)</f>
        <v>16</v>
      </c>
      <c r="H31" s="15">
        <v>40</v>
      </c>
      <c r="I31" s="15">
        <v>50</v>
      </c>
      <c r="J31" s="15">
        <v>160</v>
      </c>
      <c r="K31" s="15">
        <v>35</v>
      </c>
      <c r="L31" s="15">
        <v>80</v>
      </c>
      <c r="M31" s="15">
        <v>120</v>
      </c>
      <c r="N31" s="31">
        <v>16</v>
      </c>
      <c r="O31" s="15"/>
      <c r="P31" s="15"/>
      <c r="Q31" s="15"/>
      <c r="R31" s="15"/>
      <c r="S31" s="15"/>
      <c r="T31" s="17"/>
      <c r="U31" s="31"/>
      <c r="V31" s="15"/>
      <c r="W31" s="15"/>
      <c r="X31" s="15"/>
      <c r="Y31" s="15"/>
      <c r="Z31" s="15"/>
      <c r="AA31" s="15"/>
      <c r="AB31" s="31"/>
      <c r="AC31" s="15"/>
      <c r="AD31" s="15"/>
      <c r="AE31" s="15"/>
      <c r="AF31" s="15"/>
      <c r="AG31" s="15"/>
      <c r="AH31" s="15"/>
      <c r="AI31" s="31"/>
      <c r="AJ31" s="15"/>
      <c r="AK31" s="15"/>
      <c r="AL31" s="15"/>
      <c r="AM31" s="15"/>
      <c r="AN31" s="15"/>
      <c r="AO31" s="15"/>
      <c r="AP31" s="31"/>
      <c r="AQ31" s="15"/>
      <c r="AR31" s="15"/>
      <c r="AS31" s="15"/>
      <c r="AT31" s="15"/>
      <c r="AU31" s="15"/>
      <c r="AV31" s="15"/>
      <c r="AW31" s="31"/>
      <c r="AX31" s="26" t="s">
        <v>49</v>
      </c>
    </row>
    <row r="32" spans="1:51" s="14" customFormat="1" ht="12" x14ac:dyDescent="0.25">
      <c r="A32" s="17">
        <v>19</v>
      </c>
      <c r="B32" s="30" t="s">
        <v>50</v>
      </c>
      <c r="C32" s="17">
        <f t="shared" ref="C32:C38" si="10">SUM(D32:E32)</f>
        <v>65</v>
      </c>
      <c r="D32" s="17">
        <f t="shared" ref="D32:D38" si="11">SUM(H32:I32,O32:P32,V32:W32,AC32:AD32,AJ32:AK32,AQ32:AR32)</f>
        <v>20</v>
      </c>
      <c r="E32" s="17">
        <f t="shared" ref="E32:E38" si="12">SUM(J32:M32,Q32:T32,X32:AA32,AE32:AH32,AL32:AO32,AS32:AV32)</f>
        <v>45</v>
      </c>
      <c r="F32" s="15" t="s">
        <v>28</v>
      </c>
      <c r="G32" s="15">
        <f t="shared" ref="G32:G38" si="13">SUM(N32,U32,AB32,AI32,AP32,AW32)</f>
        <v>3</v>
      </c>
      <c r="H32" s="15"/>
      <c r="I32" s="15"/>
      <c r="J32" s="15"/>
      <c r="K32" s="15"/>
      <c r="L32" s="15"/>
      <c r="M32" s="15"/>
      <c r="N32" s="31"/>
      <c r="O32" s="15"/>
      <c r="P32" s="15"/>
      <c r="Q32" s="15"/>
      <c r="R32" s="15"/>
      <c r="S32" s="15"/>
      <c r="T32" s="15"/>
      <c r="U32" s="31"/>
      <c r="V32" s="15">
        <v>10</v>
      </c>
      <c r="W32" s="15">
        <v>10</v>
      </c>
      <c r="X32" s="15">
        <v>15</v>
      </c>
      <c r="Y32" s="15">
        <v>10</v>
      </c>
      <c r="Z32" s="15">
        <v>20</v>
      </c>
      <c r="AA32" s="15"/>
      <c r="AB32" s="31">
        <v>3</v>
      </c>
      <c r="AC32" s="15"/>
      <c r="AD32" s="15"/>
      <c r="AE32" s="15"/>
      <c r="AF32" s="15"/>
      <c r="AG32" s="15"/>
      <c r="AH32" s="15"/>
      <c r="AI32" s="31"/>
      <c r="AJ32" s="15"/>
      <c r="AK32" s="15"/>
      <c r="AL32" s="15"/>
      <c r="AM32" s="15"/>
      <c r="AN32" s="15"/>
      <c r="AO32" s="15"/>
      <c r="AP32" s="31"/>
      <c r="AQ32" s="15"/>
      <c r="AR32" s="15"/>
      <c r="AS32" s="15"/>
      <c r="AT32" s="15"/>
      <c r="AU32" s="15"/>
      <c r="AV32" s="15"/>
      <c r="AW32" s="31"/>
      <c r="AX32" s="27" t="s">
        <v>51</v>
      </c>
    </row>
    <row r="33" spans="1:52" s="14" customFormat="1" ht="12" x14ac:dyDescent="0.25">
      <c r="A33" s="17">
        <v>20</v>
      </c>
      <c r="B33" s="30" t="s">
        <v>52</v>
      </c>
      <c r="C33" s="17">
        <f t="shared" si="10"/>
        <v>380</v>
      </c>
      <c r="D33" s="17">
        <f t="shared" si="11"/>
        <v>30</v>
      </c>
      <c r="E33" s="17">
        <f t="shared" si="12"/>
        <v>350</v>
      </c>
      <c r="F33" s="15" t="s">
        <v>28</v>
      </c>
      <c r="G33" s="15">
        <f t="shared" si="13"/>
        <v>15</v>
      </c>
      <c r="H33" s="15">
        <v>15</v>
      </c>
      <c r="I33" s="15">
        <v>15</v>
      </c>
      <c r="J33" s="15"/>
      <c r="K33" s="15">
        <v>15</v>
      </c>
      <c r="L33" s="15"/>
      <c r="M33" s="17"/>
      <c r="N33" s="31">
        <v>3</v>
      </c>
      <c r="O33" s="15"/>
      <c r="P33" s="15"/>
      <c r="Q33" s="15">
        <v>15</v>
      </c>
      <c r="R33" s="15"/>
      <c r="S33" s="15">
        <v>120</v>
      </c>
      <c r="T33" s="17">
        <v>200</v>
      </c>
      <c r="U33" s="31">
        <v>12</v>
      </c>
      <c r="V33" s="15"/>
      <c r="W33" s="15"/>
      <c r="X33" s="15"/>
      <c r="Y33" s="15"/>
      <c r="Z33" s="15"/>
      <c r="AA33" s="15"/>
      <c r="AB33" s="31"/>
      <c r="AC33" s="15"/>
      <c r="AD33" s="15"/>
      <c r="AE33" s="15"/>
      <c r="AF33" s="15"/>
      <c r="AG33" s="15"/>
      <c r="AH33" s="15"/>
      <c r="AI33" s="31"/>
      <c r="AJ33" s="15"/>
      <c r="AK33" s="15"/>
      <c r="AL33" s="15"/>
      <c r="AM33" s="15"/>
      <c r="AN33" s="15"/>
      <c r="AO33" s="15"/>
      <c r="AP33" s="31"/>
      <c r="AQ33" s="15"/>
      <c r="AR33" s="15"/>
      <c r="AS33" s="15"/>
      <c r="AT33" s="15"/>
      <c r="AU33" s="15"/>
      <c r="AV33" s="15"/>
      <c r="AW33" s="31"/>
      <c r="AX33" s="27" t="s">
        <v>53</v>
      </c>
    </row>
    <row r="34" spans="1:52" s="14" customFormat="1" ht="12" x14ac:dyDescent="0.25">
      <c r="A34" s="17">
        <v>21</v>
      </c>
      <c r="B34" s="30" t="s">
        <v>54</v>
      </c>
      <c r="C34" s="17">
        <f t="shared" si="10"/>
        <v>45</v>
      </c>
      <c r="D34" s="17">
        <f t="shared" si="11"/>
        <v>30</v>
      </c>
      <c r="E34" s="17">
        <f t="shared" si="12"/>
        <v>15</v>
      </c>
      <c r="F34" s="15" t="s">
        <v>31</v>
      </c>
      <c r="G34" s="15">
        <f t="shared" si="13"/>
        <v>2</v>
      </c>
      <c r="H34" s="15"/>
      <c r="I34" s="15"/>
      <c r="J34" s="15"/>
      <c r="K34" s="15"/>
      <c r="L34" s="15"/>
      <c r="M34" s="15"/>
      <c r="N34" s="31"/>
      <c r="O34" s="15"/>
      <c r="P34" s="15"/>
      <c r="Q34" s="15"/>
      <c r="R34" s="15"/>
      <c r="S34" s="15"/>
      <c r="T34" s="15"/>
      <c r="U34" s="31"/>
      <c r="V34" s="15"/>
      <c r="W34" s="15"/>
      <c r="X34" s="15"/>
      <c r="Y34" s="15"/>
      <c r="Z34" s="15"/>
      <c r="AA34" s="15"/>
      <c r="AB34" s="31"/>
      <c r="AC34" s="15"/>
      <c r="AD34" s="15"/>
      <c r="AE34" s="15"/>
      <c r="AF34" s="15"/>
      <c r="AG34" s="15"/>
      <c r="AH34" s="15"/>
      <c r="AI34" s="31"/>
      <c r="AJ34" s="15"/>
      <c r="AK34" s="15"/>
      <c r="AL34" s="15"/>
      <c r="AM34" s="15"/>
      <c r="AN34" s="15"/>
      <c r="AO34" s="15"/>
      <c r="AP34" s="31"/>
      <c r="AQ34" s="15">
        <v>20</v>
      </c>
      <c r="AR34" s="15">
        <v>10</v>
      </c>
      <c r="AS34" s="15">
        <v>15</v>
      </c>
      <c r="AT34" s="15"/>
      <c r="AU34" s="15"/>
      <c r="AV34" s="15"/>
      <c r="AW34" s="31">
        <v>2</v>
      </c>
      <c r="AX34" s="27">
        <v>2</v>
      </c>
    </row>
    <row r="35" spans="1:52" s="14" customFormat="1" ht="12" x14ac:dyDescent="0.25">
      <c r="A35" s="17">
        <v>22</v>
      </c>
      <c r="B35" s="30" t="s">
        <v>55</v>
      </c>
      <c r="C35" s="17">
        <f t="shared" si="10"/>
        <v>45</v>
      </c>
      <c r="D35" s="17">
        <f t="shared" si="11"/>
        <v>30</v>
      </c>
      <c r="E35" s="17">
        <f t="shared" si="12"/>
        <v>15</v>
      </c>
      <c r="F35" s="15" t="s">
        <v>28</v>
      </c>
      <c r="G35" s="15">
        <f t="shared" si="13"/>
        <v>2</v>
      </c>
      <c r="H35" s="15"/>
      <c r="I35" s="15"/>
      <c r="J35" s="15"/>
      <c r="K35" s="15"/>
      <c r="L35" s="15"/>
      <c r="M35" s="15"/>
      <c r="N35" s="31"/>
      <c r="O35" s="15"/>
      <c r="P35" s="15"/>
      <c r="Q35" s="15"/>
      <c r="R35" s="15"/>
      <c r="S35" s="15"/>
      <c r="T35" s="15"/>
      <c r="U35" s="31"/>
      <c r="V35" s="15"/>
      <c r="W35" s="15"/>
      <c r="X35" s="15"/>
      <c r="Y35" s="15"/>
      <c r="Z35" s="15"/>
      <c r="AA35" s="15"/>
      <c r="AB35" s="31"/>
      <c r="AC35" s="15">
        <v>10</v>
      </c>
      <c r="AD35" s="15">
        <v>20</v>
      </c>
      <c r="AE35" s="15">
        <v>15</v>
      </c>
      <c r="AF35" s="15"/>
      <c r="AG35" s="15"/>
      <c r="AH35" s="15"/>
      <c r="AI35" s="31">
        <v>2</v>
      </c>
      <c r="AJ35" s="15"/>
      <c r="AK35" s="15"/>
      <c r="AL35" s="15"/>
      <c r="AM35" s="15"/>
      <c r="AN35" s="15"/>
      <c r="AO35" s="15"/>
      <c r="AP35" s="31"/>
      <c r="AQ35" s="15"/>
      <c r="AR35" s="15"/>
      <c r="AS35" s="15"/>
      <c r="AT35" s="15"/>
      <c r="AU35" s="15"/>
      <c r="AV35" s="15"/>
      <c r="AW35" s="31"/>
      <c r="AX35" s="27">
        <v>2</v>
      </c>
    </row>
    <row r="36" spans="1:52" s="14" customFormat="1" ht="24" x14ac:dyDescent="0.25">
      <c r="A36" s="17">
        <v>23</v>
      </c>
      <c r="B36" s="30" t="s">
        <v>56</v>
      </c>
      <c r="C36" s="17">
        <f t="shared" si="10"/>
        <v>60</v>
      </c>
      <c r="D36" s="17">
        <f t="shared" si="11"/>
        <v>35</v>
      </c>
      <c r="E36" s="17">
        <f t="shared" si="12"/>
        <v>25</v>
      </c>
      <c r="F36" s="15" t="s">
        <v>31</v>
      </c>
      <c r="G36" s="15">
        <f t="shared" si="13"/>
        <v>1</v>
      </c>
      <c r="H36" s="15"/>
      <c r="I36" s="15"/>
      <c r="J36" s="15"/>
      <c r="K36" s="15"/>
      <c r="L36" s="15"/>
      <c r="M36" s="15"/>
      <c r="N36" s="31"/>
      <c r="O36" s="15"/>
      <c r="P36" s="15"/>
      <c r="Q36" s="15"/>
      <c r="R36" s="15"/>
      <c r="S36" s="15"/>
      <c r="T36" s="15"/>
      <c r="U36" s="31"/>
      <c r="V36" s="15"/>
      <c r="W36" s="15"/>
      <c r="X36" s="15"/>
      <c r="Y36" s="15"/>
      <c r="Z36" s="15"/>
      <c r="AA36" s="15"/>
      <c r="AB36" s="31"/>
      <c r="AC36" s="15">
        <v>20</v>
      </c>
      <c r="AD36" s="15">
        <v>15</v>
      </c>
      <c r="AE36" s="15"/>
      <c r="AF36" s="15">
        <v>25</v>
      </c>
      <c r="AG36" s="15"/>
      <c r="AH36" s="15"/>
      <c r="AI36" s="31">
        <v>1</v>
      </c>
      <c r="AJ36" s="15"/>
      <c r="AK36" s="15"/>
      <c r="AL36" s="15"/>
      <c r="AM36" s="17"/>
      <c r="AN36" s="17"/>
      <c r="AO36" s="17"/>
      <c r="AP36" s="33"/>
      <c r="AQ36" s="17"/>
      <c r="AR36" s="17"/>
      <c r="AS36" s="17"/>
      <c r="AT36" s="17"/>
      <c r="AU36" s="17"/>
      <c r="AV36" s="17"/>
      <c r="AW36" s="33"/>
      <c r="AX36" s="27">
        <v>3</v>
      </c>
    </row>
    <row r="37" spans="1:52" s="14" customFormat="1" ht="36" x14ac:dyDescent="0.25">
      <c r="A37" s="17">
        <v>24</v>
      </c>
      <c r="B37" s="30" t="s">
        <v>88</v>
      </c>
      <c r="C37" s="17">
        <f t="shared" si="10"/>
        <v>30</v>
      </c>
      <c r="D37" s="17">
        <f t="shared" si="11"/>
        <v>15</v>
      </c>
      <c r="E37" s="17">
        <f t="shared" si="12"/>
        <v>15</v>
      </c>
      <c r="F37" s="15" t="s">
        <v>31</v>
      </c>
      <c r="G37" s="15">
        <f t="shared" si="13"/>
        <v>1</v>
      </c>
      <c r="H37" s="17"/>
      <c r="I37" s="17"/>
      <c r="J37" s="17"/>
      <c r="K37" s="17"/>
      <c r="L37" s="17"/>
      <c r="M37" s="17"/>
      <c r="N37" s="33"/>
      <c r="O37" s="17"/>
      <c r="P37" s="17"/>
      <c r="Q37" s="17"/>
      <c r="R37" s="17"/>
      <c r="S37" s="17"/>
      <c r="T37" s="17"/>
      <c r="U37" s="33"/>
      <c r="V37" s="17"/>
      <c r="W37" s="17"/>
      <c r="X37" s="17"/>
      <c r="Y37" s="17"/>
      <c r="Z37" s="17"/>
      <c r="AA37" s="17"/>
      <c r="AB37" s="33"/>
      <c r="AC37" s="17"/>
      <c r="AD37" s="17"/>
      <c r="AE37" s="17"/>
      <c r="AF37" s="17"/>
      <c r="AG37" s="17"/>
      <c r="AH37" s="17"/>
      <c r="AI37" s="33"/>
      <c r="AJ37" s="17">
        <v>5</v>
      </c>
      <c r="AK37" s="17">
        <v>10</v>
      </c>
      <c r="AL37" s="17"/>
      <c r="AM37" s="17">
        <v>15</v>
      </c>
      <c r="AN37" s="17"/>
      <c r="AO37" s="17"/>
      <c r="AP37" s="33">
        <v>1</v>
      </c>
      <c r="AQ37" s="21"/>
      <c r="AR37" s="21"/>
      <c r="AS37" s="21"/>
      <c r="AT37" s="21"/>
      <c r="AU37" s="17"/>
      <c r="AV37" s="17"/>
      <c r="AW37" s="37"/>
      <c r="AX37" s="27">
        <v>1</v>
      </c>
      <c r="AZ37" s="14">
        <f>SUM(I39,P39,W39,AD39,AK39,AR39,I52,P52,W52,AD52,AK52,AR52)</f>
        <v>365</v>
      </c>
    </row>
    <row r="38" spans="1:52" s="14" customFormat="1" ht="36.75" thickBot="1" x14ac:dyDescent="0.3">
      <c r="A38" s="17">
        <v>25</v>
      </c>
      <c r="B38" s="30" t="s">
        <v>88</v>
      </c>
      <c r="C38" s="17">
        <f t="shared" si="10"/>
        <v>30</v>
      </c>
      <c r="D38" s="17">
        <f t="shared" si="11"/>
        <v>15</v>
      </c>
      <c r="E38" s="17">
        <f t="shared" si="12"/>
        <v>15</v>
      </c>
      <c r="F38" s="15" t="s">
        <v>31</v>
      </c>
      <c r="G38" s="15">
        <f t="shared" si="13"/>
        <v>1</v>
      </c>
      <c r="H38" s="17"/>
      <c r="I38" s="17"/>
      <c r="J38" s="17"/>
      <c r="K38" s="17"/>
      <c r="L38" s="17"/>
      <c r="M38" s="17"/>
      <c r="N38" s="33"/>
      <c r="O38" s="17"/>
      <c r="P38" s="17"/>
      <c r="Q38" s="17"/>
      <c r="R38" s="17"/>
      <c r="S38" s="17"/>
      <c r="T38" s="17"/>
      <c r="U38" s="33"/>
      <c r="V38" s="17"/>
      <c r="W38" s="17"/>
      <c r="X38" s="17"/>
      <c r="Y38" s="17"/>
      <c r="Z38" s="17"/>
      <c r="AA38" s="17"/>
      <c r="AB38" s="33"/>
      <c r="AC38" s="17"/>
      <c r="AD38" s="17"/>
      <c r="AE38" s="17"/>
      <c r="AF38" s="17"/>
      <c r="AG38" s="17"/>
      <c r="AH38" s="17"/>
      <c r="AI38" s="33"/>
      <c r="AJ38" s="17">
        <v>5</v>
      </c>
      <c r="AK38" s="17">
        <v>10</v>
      </c>
      <c r="AL38" s="17"/>
      <c r="AM38" s="17">
        <v>15</v>
      </c>
      <c r="AN38" s="17"/>
      <c r="AO38" s="17"/>
      <c r="AP38" s="33">
        <v>1</v>
      </c>
      <c r="AQ38" s="21"/>
      <c r="AR38" s="21"/>
      <c r="AS38" s="21"/>
      <c r="AT38" s="21"/>
      <c r="AU38" s="17"/>
      <c r="AV38" s="17"/>
      <c r="AW38" s="37"/>
      <c r="AX38" s="28">
        <v>1</v>
      </c>
    </row>
    <row r="39" spans="1:52" s="14" customFormat="1" ht="12" x14ac:dyDescent="0.25">
      <c r="A39" s="17"/>
      <c r="B39" s="30"/>
      <c r="C39" s="17">
        <f>SUM(C31:C38)</f>
        <v>1140</v>
      </c>
      <c r="D39" s="17">
        <f t="shared" ref="D39:AW39" si="14">SUM(D31:D38)</f>
        <v>265</v>
      </c>
      <c r="E39" s="17">
        <f t="shared" si="14"/>
        <v>875</v>
      </c>
      <c r="F39" s="17">
        <f t="shared" si="14"/>
        <v>0</v>
      </c>
      <c r="G39" s="17">
        <f t="shared" si="14"/>
        <v>41</v>
      </c>
      <c r="H39" s="17">
        <f t="shared" si="14"/>
        <v>55</v>
      </c>
      <c r="I39" s="17">
        <f t="shared" si="14"/>
        <v>65</v>
      </c>
      <c r="J39" s="17">
        <f t="shared" si="14"/>
        <v>160</v>
      </c>
      <c r="K39" s="17">
        <f t="shared" si="14"/>
        <v>50</v>
      </c>
      <c r="L39" s="17">
        <f t="shared" si="14"/>
        <v>80</v>
      </c>
      <c r="M39" s="17">
        <f t="shared" si="14"/>
        <v>120</v>
      </c>
      <c r="N39" s="17">
        <f t="shared" si="14"/>
        <v>19</v>
      </c>
      <c r="O39" s="17">
        <f t="shared" si="14"/>
        <v>0</v>
      </c>
      <c r="P39" s="17">
        <f t="shared" si="14"/>
        <v>0</v>
      </c>
      <c r="Q39" s="17">
        <f t="shared" si="14"/>
        <v>15</v>
      </c>
      <c r="R39" s="17">
        <f t="shared" si="14"/>
        <v>0</v>
      </c>
      <c r="S39" s="17">
        <f t="shared" si="14"/>
        <v>120</v>
      </c>
      <c r="T39" s="17">
        <f t="shared" si="14"/>
        <v>200</v>
      </c>
      <c r="U39" s="17">
        <f t="shared" si="14"/>
        <v>12</v>
      </c>
      <c r="V39" s="17">
        <f t="shared" si="14"/>
        <v>10</v>
      </c>
      <c r="W39" s="17">
        <f t="shared" si="14"/>
        <v>10</v>
      </c>
      <c r="X39" s="17">
        <f t="shared" si="14"/>
        <v>15</v>
      </c>
      <c r="Y39" s="17">
        <f t="shared" si="14"/>
        <v>10</v>
      </c>
      <c r="Z39" s="17">
        <f t="shared" si="14"/>
        <v>20</v>
      </c>
      <c r="AA39" s="17">
        <f t="shared" si="14"/>
        <v>0</v>
      </c>
      <c r="AB39" s="17">
        <f t="shared" si="14"/>
        <v>3</v>
      </c>
      <c r="AC39" s="17">
        <f t="shared" si="14"/>
        <v>30</v>
      </c>
      <c r="AD39" s="17">
        <f t="shared" si="14"/>
        <v>35</v>
      </c>
      <c r="AE39" s="17">
        <f t="shared" si="14"/>
        <v>15</v>
      </c>
      <c r="AF39" s="17">
        <f t="shared" si="14"/>
        <v>25</v>
      </c>
      <c r="AG39" s="17">
        <f t="shared" si="14"/>
        <v>0</v>
      </c>
      <c r="AH39" s="17">
        <f t="shared" si="14"/>
        <v>0</v>
      </c>
      <c r="AI39" s="17">
        <f t="shared" si="14"/>
        <v>3</v>
      </c>
      <c r="AJ39" s="17">
        <f t="shared" si="14"/>
        <v>10</v>
      </c>
      <c r="AK39" s="17">
        <f t="shared" si="14"/>
        <v>20</v>
      </c>
      <c r="AL39" s="17">
        <f t="shared" si="14"/>
        <v>0</v>
      </c>
      <c r="AM39" s="17">
        <f t="shared" si="14"/>
        <v>30</v>
      </c>
      <c r="AN39" s="17">
        <f t="shared" si="14"/>
        <v>0</v>
      </c>
      <c r="AO39" s="17">
        <f t="shared" si="14"/>
        <v>0</v>
      </c>
      <c r="AP39" s="17">
        <f t="shared" si="14"/>
        <v>2</v>
      </c>
      <c r="AQ39" s="17">
        <f t="shared" si="14"/>
        <v>20</v>
      </c>
      <c r="AR39" s="17">
        <f t="shared" si="14"/>
        <v>10</v>
      </c>
      <c r="AS39" s="17">
        <f t="shared" si="14"/>
        <v>15</v>
      </c>
      <c r="AT39" s="17">
        <f t="shared" si="14"/>
        <v>0</v>
      </c>
      <c r="AU39" s="17">
        <f t="shared" si="14"/>
        <v>0</v>
      </c>
      <c r="AV39" s="17">
        <f t="shared" si="14"/>
        <v>0</v>
      </c>
      <c r="AW39" s="17">
        <f t="shared" si="14"/>
        <v>2</v>
      </c>
      <c r="AX39" s="23"/>
    </row>
    <row r="40" spans="1:52" s="14" customFormat="1" ht="12.75" customHeight="1" thickBot="1" x14ac:dyDescent="0.3">
      <c r="A40" s="63" t="s">
        <v>57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</row>
    <row r="41" spans="1:52" s="14" customFormat="1" ht="24" x14ac:dyDescent="0.25">
      <c r="A41" s="17">
        <v>26</v>
      </c>
      <c r="B41" s="38" t="s">
        <v>58</v>
      </c>
      <c r="C41" s="17">
        <f t="shared" ref="C41" si="15">SUM(D41:E41)</f>
        <v>380</v>
      </c>
      <c r="D41" s="17">
        <f t="shared" ref="D41" si="16">SUM(H41:I41,O41:P41,V41:W41,AC41:AD41,AJ41:AK41,AQ41:AR41)</f>
        <v>70</v>
      </c>
      <c r="E41" s="17">
        <f t="shared" ref="E41" si="17">SUM(J41:M41,Q41:T41,X41:AA41,AE41:AH41,AL41:AO41,AS41:AV41)</f>
        <v>310</v>
      </c>
      <c r="F41" s="15" t="s">
        <v>28</v>
      </c>
      <c r="G41" s="15">
        <f>SUM(N41,U41,AB41,AI41,AP41,AW41)</f>
        <v>15</v>
      </c>
      <c r="H41" s="17"/>
      <c r="I41" s="17"/>
      <c r="J41" s="17"/>
      <c r="K41" s="17"/>
      <c r="L41" s="17"/>
      <c r="M41" s="17"/>
      <c r="N41" s="33"/>
      <c r="O41" s="17"/>
      <c r="P41" s="17"/>
      <c r="Q41" s="17"/>
      <c r="R41" s="17"/>
      <c r="S41" s="17"/>
      <c r="T41" s="17"/>
      <c r="U41" s="33"/>
      <c r="V41" s="17">
        <v>40</v>
      </c>
      <c r="W41" s="17">
        <v>30</v>
      </c>
      <c r="X41" s="17">
        <v>15</v>
      </c>
      <c r="Y41" s="17">
        <v>15</v>
      </c>
      <c r="Z41" s="17">
        <v>120</v>
      </c>
      <c r="AA41" s="17">
        <v>160</v>
      </c>
      <c r="AB41" s="33">
        <v>15</v>
      </c>
      <c r="AC41" s="17"/>
      <c r="AD41" s="17"/>
      <c r="AE41" s="17"/>
      <c r="AF41" s="17"/>
      <c r="AG41" s="17"/>
      <c r="AH41" s="17"/>
      <c r="AI41" s="33"/>
      <c r="AJ41" s="17"/>
      <c r="AK41" s="17"/>
      <c r="AL41" s="17"/>
      <c r="AM41" s="17"/>
      <c r="AN41" s="17"/>
      <c r="AO41" s="17"/>
      <c r="AP41" s="33"/>
      <c r="AQ41" s="17"/>
      <c r="AR41" s="17"/>
      <c r="AS41" s="17"/>
      <c r="AT41" s="17"/>
      <c r="AU41" s="17"/>
      <c r="AV41" s="17"/>
      <c r="AW41" s="33"/>
      <c r="AX41" s="26" t="s">
        <v>59</v>
      </c>
    </row>
    <row r="42" spans="1:52" s="14" customFormat="1" ht="24" x14ac:dyDescent="0.25">
      <c r="A42" s="17">
        <v>27</v>
      </c>
      <c r="B42" s="30" t="s">
        <v>60</v>
      </c>
      <c r="C42" s="17">
        <f t="shared" ref="C42:C51" si="18">SUM(D42:E42)</f>
        <v>430</v>
      </c>
      <c r="D42" s="17">
        <f t="shared" ref="D42:D51" si="19">SUM(H42:I42,O42:P42,V42:W42,AC42:AD42,AJ42:AK42,AQ42:AR42)</f>
        <v>70</v>
      </c>
      <c r="E42" s="17">
        <f t="shared" ref="E42:E51" si="20">SUM(J42:M42,Q42:T42,X42:AA42,AE42:AH42,AL42:AO42,AS42:AV42)</f>
        <v>360</v>
      </c>
      <c r="F42" s="15" t="s">
        <v>28</v>
      </c>
      <c r="G42" s="15">
        <f t="shared" ref="G42:G57" si="21">SUM(N42,U42,AB42,AI42,AP42,AW42)</f>
        <v>17</v>
      </c>
      <c r="H42" s="17"/>
      <c r="I42" s="17"/>
      <c r="J42" s="17"/>
      <c r="K42" s="17"/>
      <c r="L42" s="17"/>
      <c r="M42" s="17"/>
      <c r="N42" s="33"/>
      <c r="O42" s="17"/>
      <c r="P42" s="17"/>
      <c r="Q42" s="17"/>
      <c r="R42" s="17"/>
      <c r="S42" s="17"/>
      <c r="T42" s="17"/>
      <c r="U42" s="33"/>
      <c r="V42" s="17"/>
      <c r="W42" s="17"/>
      <c r="X42" s="17"/>
      <c r="Y42" s="17"/>
      <c r="Z42" s="17"/>
      <c r="AA42" s="17"/>
      <c r="AB42" s="33"/>
      <c r="AC42" s="17"/>
      <c r="AD42" s="17"/>
      <c r="AE42" s="17"/>
      <c r="AF42" s="17"/>
      <c r="AG42" s="17"/>
      <c r="AH42" s="17"/>
      <c r="AI42" s="33"/>
      <c r="AJ42" s="17"/>
      <c r="AK42" s="17"/>
      <c r="AL42" s="17"/>
      <c r="AM42" s="17"/>
      <c r="AN42" s="17"/>
      <c r="AO42" s="17"/>
      <c r="AP42" s="33"/>
      <c r="AQ42" s="17">
        <v>40</v>
      </c>
      <c r="AR42" s="17">
        <v>30</v>
      </c>
      <c r="AS42" s="17">
        <v>20</v>
      </c>
      <c r="AT42" s="17">
        <v>20</v>
      </c>
      <c r="AU42" s="17">
        <v>160</v>
      </c>
      <c r="AV42" s="39">
        <v>160</v>
      </c>
      <c r="AW42" s="33">
        <v>17</v>
      </c>
      <c r="AX42" s="27" t="s">
        <v>61</v>
      </c>
    </row>
    <row r="43" spans="1:52" s="14" customFormat="1" ht="24" x14ac:dyDescent="0.25">
      <c r="A43" s="17">
        <v>28</v>
      </c>
      <c r="B43" s="30" t="s">
        <v>62</v>
      </c>
      <c r="C43" s="17">
        <f t="shared" si="18"/>
        <v>390</v>
      </c>
      <c r="D43" s="17">
        <f t="shared" si="19"/>
        <v>70</v>
      </c>
      <c r="E43" s="17">
        <f t="shared" si="20"/>
        <v>320</v>
      </c>
      <c r="F43" s="15" t="s">
        <v>28</v>
      </c>
      <c r="G43" s="15">
        <f t="shared" si="21"/>
        <v>14</v>
      </c>
      <c r="H43" s="17"/>
      <c r="I43" s="17"/>
      <c r="J43" s="17"/>
      <c r="K43" s="17"/>
      <c r="L43" s="17"/>
      <c r="M43" s="17"/>
      <c r="N43" s="33"/>
      <c r="O43" s="17"/>
      <c r="P43" s="17"/>
      <c r="Q43" s="17"/>
      <c r="R43" s="17"/>
      <c r="S43" s="17"/>
      <c r="T43" s="17"/>
      <c r="U43" s="33"/>
      <c r="V43" s="17"/>
      <c r="W43" s="17"/>
      <c r="X43" s="17"/>
      <c r="Y43" s="17"/>
      <c r="Z43" s="17"/>
      <c r="AA43" s="17"/>
      <c r="AB43" s="33"/>
      <c r="AC43" s="17"/>
      <c r="AD43" s="17"/>
      <c r="AE43" s="17"/>
      <c r="AF43" s="17"/>
      <c r="AG43" s="17"/>
      <c r="AH43" s="17"/>
      <c r="AI43" s="33"/>
      <c r="AJ43" s="17">
        <v>40</v>
      </c>
      <c r="AK43" s="17">
        <v>30</v>
      </c>
      <c r="AL43" s="17">
        <v>20</v>
      </c>
      <c r="AM43" s="17">
        <v>20</v>
      </c>
      <c r="AN43" s="17">
        <v>120</v>
      </c>
      <c r="AO43" s="39">
        <v>160</v>
      </c>
      <c r="AP43" s="33">
        <v>14</v>
      </c>
      <c r="AQ43" s="17"/>
      <c r="AR43" s="17"/>
      <c r="AS43" s="17"/>
      <c r="AT43" s="17"/>
      <c r="AU43" s="17"/>
      <c r="AV43" s="17"/>
      <c r="AW43" s="33"/>
      <c r="AX43" s="27" t="s">
        <v>63</v>
      </c>
    </row>
    <row r="44" spans="1:52" s="14" customFormat="1" ht="36" x14ac:dyDescent="0.25">
      <c r="A44" s="17">
        <v>29</v>
      </c>
      <c r="B44" s="38" t="s">
        <v>64</v>
      </c>
      <c r="C44" s="17">
        <f t="shared" si="18"/>
        <v>195</v>
      </c>
      <c r="D44" s="17">
        <f t="shared" si="19"/>
        <v>45</v>
      </c>
      <c r="E44" s="17">
        <f t="shared" si="20"/>
        <v>150</v>
      </c>
      <c r="F44" s="15" t="s">
        <v>28</v>
      </c>
      <c r="G44" s="15">
        <f t="shared" si="21"/>
        <v>8</v>
      </c>
      <c r="H44" s="17"/>
      <c r="I44" s="17"/>
      <c r="J44" s="17"/>
      <c r="K44" s="17"/>
      <c r="L44" s="17"/>
      <c r="M44" s="17"/>
      <c r="N44" s="33"/>
      <c r="O44" s="17"/>
      <c r="P44" s="17"/>
      <c r="Q44" s="17"/>
      <c r="R44" s="17"/>
      <c r="S44" s="17"/>
      <c r="T44" s="17"/>
      <c r="U44" s="33"/>
      <c r="V44" s="17">
        <v>25</v>
      </c>
      <c r="W44" s="17">
        <v>20</v>
      </c>
      <c r="X44" s="17">
        <v>15</v>
      </c>
      <c r="Y44" s="17">
        <v>15</v>
      </c>
      <c r="Z44" s="17">
        <v>80</v>
      </c>
      <c r="AA44" s="17">
        <v>40</v>
      </c>
      <c r="AB44" s="33">
        <v>8</v>
      </c>
      <c r="AC44" s="17"/>
      <c r="AD44" s="17"/>
      <c r="AE44" s="17"/>
      <c r="AF44" s="17"/>
      <c r="AG44" s="17"/>
      <c r="AH44" s="17"/>
      <c r="AI44" s="33"/>
      <c r="AJ44" s="17"/>
      <c r="AK44" s="17"/>
      <c r="AL44" s="17"/>
      <c r="AM44" s="17"/>
      <c r="AN44" s="17"/>
      <c r="AO44" s="17"/>
      <c r="AP44" s="33"/>
      <c r="AQ44" s="17"/>
      <c r="AR44" s="17"/>
      <c r="AS44" s="17"/>
      <c r="AT44" s="17"/>
      <c r="AU44" s="17"/>
      <c r="AV44" s="17"/>
      <c r="AW44" s="31"/>
      <c r="AX44" s="27" t="s">
        <v>65</v>
      </c>
    </row>
    <row r="45" spans="1:52" s="14" customFormat="1" ht="24" x14ac:dyDescent="0.25">
      <c r="A45" s="17">
        <v>30</v>
      </c>
      <c r="B45" s="30" t="s">
        <v>66</v>
      </c>
      <c r="C45" s="17">
        <f t="shared" si="18"/>
        <v>210</v>
      </c>
      <c r="D45" s="17">
        <f t="shared" si="19"/>
        <v>50</v>
      </c>
      <c r="E45" s="17">
        <f t="shared" si="20"/>
        <v>160</v>
      </c>
      <c r="F45" s="15" t="s">
        <v>28</v>
      </c>
      <c r="G45" s="15">
        <f t="shared" si="21"/>
        <v>9</v>
      </c>
      <c r="H45" s="17"/>
      <c r="I45" s="17"/>
      <c r="J45" s="17"/>
      <c r="K45" s="17"/>
      <c r="L45" s="17"/>
      <c r="M45" s="17"/>
      <c r="N45" s="33"/>
      <c r="O45" s="17"/>
      <c r="P45" s="17"/>
      <c r="Q45" s="17"/>
      <c r="R45" s="17"/>
      <c r="S45" s="17"/>
      <c r="T45" s="17"/>
      <c r="U45" s="33"/>
      <c r="V45" s="17">
        <v>15</v>
      </c>
      <c r="W45" s="17">
        <v>10</v>
      </c>
      <c r="X45" s="17">
        <v>10</v>
      </c>
      <c r="Y45" s="17">
        <v>10</v>
      </c>
      <c r="Z45" s="17"/>
      <c r="AA45" s="17"/>
      <c r="AB45" s="33">
        <v>2</v>
      </c>
      <c r="AC45" s="17">
        <v>15</v>
      </c>
      <c r="AD45" s="17">
        <v>10</v>
      </c>
      <c r="AE45" s="17">
        <v>10</v>
      </c>
      <c r="AF45" s="17">
        <v>10</v>
      </c>
      <c r="AG45" s="17">
        <v>80</v>
      </c>
      <c r="AH45" s="17">
        <v>40</v>
      </c>
      <c r="AI45" s="33">
        <v>7</v>
      </c>
      <c r="AJ45" s="17"/>
      <c r="AK45" s="17"/>
      <c r="AL45" s="17"/>
      <c r="AM45" s="17"/>
      <c r="AN45" s="17"/>
      <c r="AO45" s="17"/>
      <c r="AP45" s="33"/>
      <c r="AQ45" s="17"/>
      <c r="AR45" s="17"/>
      <c r="AS45" s="17"/>
      <c r="AT45" s="17"/>
      <c r="AU45" s="17"/>
      <c r="AV45" s="17"/>
      <c r="AW45" s="33"/>
      <c r="AX45" s="27" t="s">
        <v>67</v>
      </c>
    </row>
    <row r="46" spans="1:52" s="14" customFormat="1" ht="24" x14ac:dyDescent="0.25">
      <c r="A46" s="17">
        <v>31</v>
      </c>
      <c r="B46" s="30" t="s">
        <v>68</v>
      </c>
      <c r="C46" s="17">
        <f t="shared" si="18"/>
        <v>165</v>
      </c>
      <c r="D46" s="17">
        <f t="shared" si="19"/>
        <v>40</v>
      </c>
      <c r="E46" s="17">
        <f t="shared" si="20"/>
        <v>125</v>
      </c>
      <c r="F46" s="15" t="s">
        <v>28</v>
      </c>
      <c r="G46" s="15">
        <f t="shared" si="21"/>
        <v>6</v>
      </c>
      <c r="H46" s="17"/>
      <c r="I46" s="17"/>
      <c r="J46" s="17"/>
      <c r="K46" s="17"/>
      <c r="L46" s="17"/>
      <c r="M46" s="17"/>
      <c r="N46" s="33"/>
      <c r="O46" s="17"/>
      <c r="P46" s="17"/>
      <c r="Q46" s="17"/>
      <c r="R46" s="17"/>
      <c r="S46" s="17"/>
      <c r="T46" s="17"/>
      <c r="U46" s="33"/>
      <c r="V46" s="17"/>
      <c r="W46" s="17"/>
      <c r="X46" s="17"/>
      <c r="Y46" s="17"/>
      <c r="Z46" s="17"/>
      <c r="AA46" s="17"/>
      <c r="AB46" s="33"/>
      <c r="AC46" s="17"/>
      <c r="AD46" s="17"/>
      <c r="AE46" s="17"/>
      <c r="AF46" s="17"/>
      <c r="AG46" s="17"/>
      <c r="AH46" s="17"/>
      <c r="AI46" s="33"/>
      <c r="AJ46" s="17">
        <v>20</v>
      </c>
      <c r="AK46" s="17">
        <v>20</v>
      </c>
      <c r="AL46" s="17">
        <v>15</v>
      </c>
      <c r="AM46" s="17">
        <v>30</v>
      </c>
      <c r="AN46" s="17">
        <v>40</v>
      </c>
      <c r="AO46" s="17">
        <v>40</v>
      </c>
      <c r="AP46" s="33">
        <v>6</v>
      </c>
      <c r="AQ46" s="17"/>
      <c r="AR46" s="17"/>
      <c r="AS46" s="17"/>
      <c r="AT46" s="17"/>
      <c r="AU46" s="17"/>
      <c r="AV46" s="17"/>
      <c r="AW46" s="33"/>
      <c r="AX46" s="27" t="s">
        <v>69</v>
      </c>
    </row>
    <row r="47" spans="1:52" s="14" customFormat="1" ht="24" x14ac:dyDescent="0.25">
      <c r="A47" s="17">
        <v>32</v>
      </c>
      <c r="B47" s="38" t="s">
        <v>70</v>
      </c>
      <c r="C47" s="17">
        <f t="shared" si="18"/>
        <v>230</v>
      </c>
      <c r="D47" s="17">
        <f t="shared" si="19"/>
        <v>40</v>
      </c>
      <c r="E47" s="17">
        <f t="shared" si="20"/>
        <v>190</v>
      </c>
      <c r="F47" s="15" t="s">
        <v>28</v>
      </c>
      <c r="G47" s="15">
        <f t="shared" si="21"/>
        <v>9</v>
      </c>
      <c r="H47" s="17"/>
      <c r="I47" s="17"/>
      <c r="J47" s="17"/>
      <c r="K47" s="17"/>
      <c r="L47" s="17"/>
      <c r="M47" s="17"/>
      <c r="N47" s="33"/>
      <c r="O47" s="17"/>
      <c r="P47" s="17"/>
      <c r="Q47" s="17"/>
      <c r="R47" s="17"/>
      <c r="S47" s="17"/>
      <c r="T47" s="17"/>
      <c r="U47" s="33"/>
      <c r="V47" s="17"/>
      <c r="W47" s="17"/>
      <c r="X47" s="17"/>
      <c r="Y47" s="17"/>
      <c r="Z47" s="17"/>
      <c r="AA47" s="17"/>
      <c r="AB47" s="33"/>
      <c r="AC47" s="17">
        <v>20</v>
      </c>
      <c r="AD47" s="17">
        <v>20</v>
      </c>
      <c r="AE47" s="17">
        <v>15</v>
      </c>
      <c r="AF47" s="17">
        <v>15</v>
      </c>
      <c r="AG47" s="17">
        <v>80</v>
      </c>
      <c r="AH47" s="17">
        <v>80</v>
      </c>
      <c r="AI47" s="33">
        <v>9</v>
      </c>
      <c r="AJ47" s="17"/>
      <c r="AK47" s="17"/>
      <c r="AL47" s="17"/>
      <c r="AM47" s="17"/>
      <c r="AN47" s="17"/>
      <c r="AO47" s="17"/>
      <c r="AP47" s="33"/>
      <c r="AQ47" s="17"/>
      <c r="AR47" s="17"/>
      <c r="AS47" s="17"/>
      <c r="AT47" s="17"/>
      <c r="AU47" s="17"/>
      <c r="AV47" s="17"/>
      <c r="AW47" s="31"/>
      <c r="AX47" s="27" t="s">
        <v>71</v>
      </c>
    </row>
    <row r="48" spans="1:52" s="14" customFormat="1" ht="24" x14ac:dyDescent="0.25">
      <c r="A48" s="17">
        <v>33</v>
      </c>
      <c r="B48" s="30" t="s">
        <v>72</v>
      </c>
      <c r="C48" s="17">
        <f t="shared" si="18"/>
        <v>245</v>
      </c>
      <c r="D48" s="17">
        <f t="shared" si="19"/>
        <v>40</v>
      </c>
      <c r="E48" s="17">
        <f t="shared" si="20"/>
        <v>205</v>
      </c>
      <c r="F48" s="15" t="s">
        <v>28</v>
      </c>
      <c r="G48" s="15">
        <f t="shared" si="21"/>
        <v>9</v>
      </c>
      <c r="H48" s="17"/>
      <c r="I48" s="17"/>
      <c r="J48" s="17"/>
      <c r="K48" s="17"/>
      <c r="L48" s="17"/>
      <c r="M48" s="17"/>
      <c r="N48" s="33"/>
      <c r="O48" s="17"/>
      <c r="P48" s="17"/>
      <c r="Q48" s="17"/>
      <c r="R48" s="17"/>
      <c r="S48" s="17"/>
      <c r="T48" s="17"/>
      <c r="U48" s="33"/>
      <c r="V48" s="17"/>
      <c r="W48" s="17"/>
      <c r="X48" s="17"/>
      <c r="Y48" s="17"/>
      <c r="Z48" s="17"/>
      <c r="AA48" s="17"/>
      <c r="AB48" s="33"/>
      <c r="AC48" s="17">
        <v>20</v>
      </c>
      <c r="AD48" s="17">
        <v>20</v>
      </c>
      <c r="AE48" s="17">
        <v>15</v>
      </c>
      <c r="AF48" s="17">
        <v>30</v>
      </c>
      <c r="AG48" s="17">
        <v>80</v>
      </c>
      <c r="AH48" s="17">
        <v>80</v>
      </c>
      <c r="AI48" s="33">
        <v>9</v>
      </c>
      <c r="AJ48" s="17"/>
      <c r="AK48" s="17"/>
      <c r="AL48" s="17"/>
      <c r="AM48" s="17"/>
      <c r="AN48" s="17"/>
      <c r="AO48" s="17"/>
      <c r="AP48" s="33"/>
      <c r="AQ48" s="17"/>
      <c r="AR48" s="17"/>
      <c r="AS48" s="17"/>
      <c r="AT48" s="17"/>
      <c r="AU48" s="17"/>
      <c r="AV48" s="17"/>
      <c r="AW48" s="33"/>
      <c r="AX48" s="27" t="s">
        <v>71</v>
      </c>
    </row>
    <row r="49" spans="1:51" s="14" customFormat="1" ht="12" x14ac:dyDescent="0.2">
      <c r="A49" s="17">
        <v>34</v>
      </c>
      <c r="B49" s="17" t="s">
        <v>73</v>
      </c>
      <c r="C49" s="17">
        <f t="shared" si="18"/>
        <v>240</v>
      </c>
      <c r="D49" s="17">
        <f t="shared" si="19"/>
        <v>35</v>
      </c>
      <c r="E49" s="17">
        <f t="shared" si="20"/>
        <v>205</v>
      </c>
      <c r="F49" s="15" t="s">
        <v>31</v>
      </c>
      <c r="G49" s="15">
        <f t="shared" si="21"/>
        <v>9</v>
      </c>
      <c r="H49" s="17"/>
      <c r="I49" s="17"/>
      <c r="J49" s="17"/>
      <c r="K49" s="17"/>
      <c r="L49" s="17"/>
      <c r="M49" s="17"/>
      <c r="N49" s="33"/>
      <c r="O49" s="22">
        <v>20</v>
      </c>
      <c r="P49" s="22">
        <v>15</v>
      </c>
      <c r="Q49" s="22">
        <v>15</v>
      </c>
      <c r="R49" s="22">
        <v>30</v>
      </c>
      <c r="S49" s="22">
        <v>80</v>
      </c>
      <c r="T49" s="22">
        <v>80</v>
      </c>
      <c r="U49" s="33">
        <v>9</v>
      </c>
      <c r="V49" s="17"/>
      <c r="W49" s="17"/>
      <c r="X49" s="17"/>
      <c r="Y49" s="17"/>
      <c r="Z49" s="17"/>
      <c r="AA49" s="17"/>
      <c r="AB49" s="33"/>
      <c r="AC49" s="17"/>
      <c r="AD49" s="17"/>
      <c r="AE49" s="17"/>
      <c r="AF49" s="17"/>
      <c r="AG49" s="17"/>
      <c r="AH49" s="17"/>
      <c r="AI49" s="33"/>
      <c r="AJ49" s="17"/>
      <c r="AK49" s="17"/>
      <c r="AL49" s="17"/>
      <c r="AM49" s="17"/>
      <c r="AN49" s="17"/>
      <c r="AO49" s="17"/>
      <c r="AP49" s="33"/>
      <c r="AQ49" s="17"/>
      <c r="AR49" s="17"/>
      <c r="AS49" s="17"/>
      <c r="AT49" s="17"/>
      <c r="AU49" s="17"/>
      <c r="AV49" s="17"/>
      <c r="AW49" s="33"/>
      <c r="AX49" s="27" t="s">
        <v>71</v>
      </c>
    </row>
    <row r="50" spans="1:51" s="14" customFormat="1" ht="12" x14ac:dyDescent="0.25">
      <c r="A50" s="17">
        <v>35</v>
      </c>
      <c r="B50" s="38" t="s">
        <v>74</v>
      </c>
      <c r="C50" s="17">
        <f t="shared" si="18"/>
        <v>135</v>
      </c>
      <c r="D50" s="17">
        <f t="shared" si="19"/>
        <v>30</v>
      </c>
      <c r="E50" s="17">
        <f t="shared" si="20"/>
        <v>105</v>
      </c>
      <c r="F50" s="15" t="s">
        <v>31</v>
      </c>
      <c r="G50" s="15">
        <f t="shared" si="21"/>
        <v>5</v>
      </c>
      <c r="H50" s="17"/>
      <c r="I50" s="17"/>
      <c r="J50" s="17"/>
      <c r="K50" s="17"/>
      <c r="L50" s="17"/>
      <c r="M50" s="17"/>
      <c r="N50" s="33"/>
      <c r="O50" s="17"/>
      <c r="P50" s="17"/>
      <c r="Q50" s="17"/>
      <c r="R50" s="17"/>
      <c r="S50" s="17"/>
      <c r="T50" s="17"/>
      <c r="U50" s="33"/>
      <c r="V50" s="17"/>
      <c r="W50" s="17"/>
      <c r="X50" s="17"/>
      <c r="Y50" s="17"/>
      <c r="Z50" s="17"/>
      <c r="AA50" s="17"/>
      <c r="AB50" s="33"/>
      <c r="AC50" s="17">
        <v>20</v>
      </c>
      <c r="AD50" s="17">
        <v>10</v>
      </c>
      <c r="AE50" s="17">
        <v>10</v>
      </c>
      <c r="AF50" s="17">
        <v>15</v>
      </c>
      <c r="AG50" s="17">
        <v>40</v>
      </c>
      <c r="AH50" s="17">
        <v>40</v>
      </c>
      <c r="AI50" s="33">
        <v>5</v>
      </c>
      <c r="AJ50" s="17"/>
      <c r="AK50" s="17"/>
      <c r="AL50" s="17"/>
      <c r="AM50" s="17"/>
      <c r="AN50" s="17"/>
      <c r="AO50" s="17"/>
      <c r="AP50" s="33"/>
      <c r="AQ50" s="17"/>
      <c r="AR50" s="17"/>
      <c r="AS50" s="17"/>
      <c r="AT50" s="17"/>
      <c r="AU50" s="17"/>
      <c r="AV50" s="17"/>
      <c r="AW50" s="33"/>
      <c r="AX50" s="27" t="s">
        <v>75</v>
      </c>
    </row>
    <row r="51" spans="1:51" s="14" customFormat="1" ht="12.75" thickBot="1" x14ac:dyDescent="0.3">
      <c r="A51" s="17">
        <v>36</v>
      </c>
      <c r="B51" s="30" t="s">
        <v>76</v>
      </c>
      <c r="C51" s="17">
        <f t="shared" si="18"/>
        <v>50</v>
      </c>
      <c r="D51" s="17">
        <f t="shared" si="19"/>
        <v>20</v>
      </c>
      <c r="E51" s="17">
        <f t="shared" si="20"/>
        <v>30</v>
      </c>
      <c r="F51" s="15" t="s">
        <v>31</v>
      </c>
      <c r="G51" s="15">
        <f t="shared" si="21"/>
        <v>2</v>
      </c>
      <c r="H51" s="17"/>
      <c r="I51" s="17"/>
      <c r="J51" s="17"/>
      <c r="K51" s="17"/>
      <c r="L51" s="17"/>
      <c r="M51" s="17"/>
      <c r="N51" s="33"/>
      <c r="O51" s="17"/>
      <c r="P51" s="17"/>
      <c r="Q51" s="17"/>
      <c r="R51" s="17"/>
      <c r="S51" s="17"/>
      <c r="T51" s="17"/>
      <c r="U51" s="33"/>
      <c r="V51" s="17"/>
      <c r="W51" s="17"/>
      <c r="X51" s="17"/>
      <c r="Y51" s="17"/>
      <c r="Z51" s="17"/>
      <c r="AA51" s="17"/>
      <c r="AB51" s="33"/>
      <c r="AC51" s="17"/>
      <c r="AD51" s="17"/>
      <c r="AE51" s="17"/>
      <c r="AF51" s="17"/>
      <c r="AG51" s="17"/>
      <c r="AH51" s="17"/>
      <c r="AI51" s="33"/>
      <c r="AJ51" s="17"/>
      <c r="AK51" s="17"/>
      <c r="AL51" s="17"/>
      <c r="AM51" s="17"/>
      <c r="AN51" s="17"/>
      <c r="AO51" s="17"/>
      <c r="AP51" s="33"/>
      <c r="AQ51" s="17">
        <v>10</v>
      </c>
      <c r="AR51" s="17">
        <v>10</v>
      </c>
      <c r="AS51" s="17">
        <v>15</v>
      </c>
      <c r="AT51" s="17">
        <v>15</v>
      </c>
      <c r="AU51" s="17"/>
      <c r="AV51" s="17"/>
      <c r="AW51" s="31">
        <v>2</v>
      </c>
      <c r="AX51" s="28">
        <v>2</v>
      </c>
    </row>
    <row r="52" spans="1:51" s="14" customFormat="1" ht="12" x14ac:dyDescent="0.25">
      <c r="A52" s="17"/>
      <c r="B52" s="30"/>
      <c r="C52" s="17">
        <f>SUM(C41:C51)</f>
        <v>2670</v>
      </c>
      <c r="D52" s="17">
        <f t="shared" ref="D52:AW52" si="22">SUM(D41:D51)</f>
        <v>510</v>
      </c>
      <c r="E52" s="17">
        <f t="shared" si="22"/>
        <v>2160</v>
      </c>
      <c r="F52" s="17">
        <f t="shared" si="22"/>
        <v>0</v>
      </c>
      <c r="G52" s="17">
        <f t="shared" si="22"/>
        <v>103</v>
      </c>
      <c r="H52" s="17">
        <f t="shared" si="22"/>
        <v>0</v>
      </c>
      <c r="I52" s="17">
        <f t="shared" si="22"/>
        <v>0</v>
      </c>
      <c r="J52" s="17">
        <f t="shared" si="22"/>
        <v>0</v>
      </c>
      <c r="K52" s="17">
        <f t="shared" si="22"/>
        <v>0</v>
      </c>
      <c r="L52" s="17">
        <f t="shared" si="22"/>
        <v>0</v>
      </c>
      <c r="M52" s="17">
        <f t="shared" si="22"/>
        <v>0</v>
      </c>
      <c r="N52" s="17">
        <f t="shared" si="22"/>
        <v>0</v>
      </c>
      <c r="O52" s="17">
        <f t="shared" si="22"/>
        <v>20</v>
      </c>
      <c r="P52" s="17">
        <f t="shared" si="22"/>
        <v>15</v>
      </c>
      <c r="Q52" s="17">
        <f t="shared" si="22"/>
        <v>15</v>
      </c>
      <c r="R52" s="17">
        <f t="shared" si="22"/>
        <v>30</v>
      </c>
      <c r="S52" s="17">
        <f t="shared" si="22"/>
        <v>80</v>
      </c>
      <c r="T52" s="17">
        <f t="shared" si="22"/>
        <v>80</v>
      </c>
      <c r="U52" s="17">
        <f t="shared" si="22"/>
        <v>9</v>
      </c>
      <c r="V52" s="17">
        <f t="shared" si="22"/>
        <v>80</v>
      </c>
      <c r="W52" s="17">
        <f t="shared" si="22"/>
        <v>60</v>
      </c>
      <c r="X52" s="17">
        <f t="shared" si="22"/>
        <v>40</v>
      </c>
      <c r="Y52" s="17">
        <f t="shared" si="22"/>
        <v>40</v>
      </c>
      <c r="Z52" s="17">
        <f t="shared" si="22"/>
        <v>200</v>
      </c>
      <c r="AA52" s="17">
        <f t="shared" si="22"/>
        <v>200</v>
      </c>
      <c r="AB52" s="17">
        <f t="shared" si="22"/>
        <v>25</v>
      </c>
      <c r="AC52" s="17">
        <f t="shared" si="22"/>
        <v>75</v>
      </c>
      <c r="AD52" s="17">
        <f t="shared" si="22"/>
        <v>60</v>
      </c>
      <c r="AE52" s="17">
        <f t="shared" si="22"/>
        <v>50</v>
      </c>
      <c r="AF52" s="17">
        <f t="shared" si="22"/>
        <v>70</v>
      </c>
      <c r="AG52" s="17">
        <f t="shared" si="22"/>
        <v>280</v>
      </c>
      <c r="AH52" s="17">
        <f t="shared" si="22"/>
        <v>240</v>
      </c>
      <c r="AI52" s="17">
        <f t="shared" si="22"/>
        <v>30</v>
      </c>
      <c r="AJ52" s="17">
        <f t="shared" si="22"/>
        <v>60</v>
      </c>
      <c r="AK52" s="17">
        <f t="shared" si="22"/>
        <v>50</v>
      </c>
      <c r="AL52" s="17">
        <f t="shared" si="22"/>
        <v>35</v>
      </c>
      <c r="AM52" s="17">
        <f t="shared" si="22"/>
        <v>50</v>
      </c>
      <c r="AN52" s="17">
        <f t="shared" si="22"/>
        <v>160</v>
      </c>
      <c r="AO52" s="17">
        <f t="shared" si="22"/>
        <v>200</v>
      </c>
      <c r="AP52" s="17">
        <f t="shared" si="22"/>
        <v>20</v>
      </c>
      <c r="AQ52" s="17">
        <f t="shared" si="22"/>
        <v>50</v>
      </c>
      <c r="AR52" s="17">
        <f t="shared" si="22"/>
        <v>40</v>
      </c>
      <c r="AS52" s="17">
        <f t="shared" si="22"/>
        <v>35</v>
      </c>
      <c r="AT52" s="17">
        <f t="shared" si="22"/>
        <v>35</v>
      </c>
      <c r="AU52" s="17">
        <f t="shared" si="22"/>
        <v>160</v>
      </c>
      <c r="AV52" s="17">
        <f t="shared" si="22"/>
        <v>160</v>
      </c>
      <c r="AW52" s="17">
        <f t="shared" si="22"/>
        <v>19</v>
      </c>
      <c r="AX52" s="23"/>
    </row>
    <row r="53" spans="1:51" s="14" customFormat="1" ht="12.75" customHeight="1" x14ac:dyDescent="0.25">
      <c r="A53" s="64" t="s">
        <v>77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</row>
    <row r="54" spans="1:51" s="14" customFormat="1" ht="12" x14ac:dyDescent="0.25">
      <c r="A54" s="17">
        <v>37</v>
      </c>
      <c r="B54" s="32" t="s">
        <v>78</v>
      </c>
      <c r="C54" s="17">
        <f t="shared" ref="C54" si="23">SUM(D54:E54)</f>
        <v>10</v>
      </c>
      <c r="D54" s="17">
        <f t="shared" ref="D54" si="24">SUM(H54:I54,O54:P54,V54:W54,AC54:AD54,AJ54:AK54,AQ54:AR54)</f>
        <v>10</v>
      </c>
      <c r="E54" s="17">
        <f t="shared" ref="E54" si="25">SUM(J54:M54,Q54:T54,X54:AA54,AE54:AH54,AL54:AO54,AS54:AV54)</f>
        <v>0</v>
      </c>
      <c r="F54" s="16" t="s">
        <v>31</v>
      </c>
      <c r="G54" s="15">
        <f t="shared" si="21"/>
        <v>0</v>
      </c>
      <c r="H54" s="15">
        <v>10</v>
      </c>
      <c r="I54" s="15"/>
      <c r="J54" s="15"/>
      <c r="K54" s="15"/>
      <c r="L54" s="15"/>
      <c r="M54" s="15"/>
      <c r="N54" s="31"/>
      <c r="O54" s="15"/>
      <c r="P54" s="15"/>
      <c r="Q54" s="15"/>
      <c r="R54" s="15"/>
      <c r="S54" s="15"/>
      <c r="T54" s="15"/>
      <c r="U54" s="31"/>
      <c r="V54" s="15"/>
      <c r="W54" s="15"/>
      <c r="X54" s="15"/>
      <c r="Y54" s="15"/>
      <c r="Z54" s="15"/>
      <c r="AA54" s="15"/>
      <c r="AB54" s="31"/>
      <c r="AC54" s="15"/>
      <c r="AD54" s="15"/>
      <c r="AE54" s="15"/>
      <c r="AF54" s="15"/>
      <c r="AG54" s="15"/>
      <c r="AH54" s="15"/>
      <c r="AI54" s="31"/>
      <c r="AJ54" s="15"/>
      <c r="AK54" s="15"/>
      <c r="AL54" s="15"/>
      <c r="AM54" s="15"/>
      <c r="AN54" s="15"/>
      <c r="AO54" s="15"/>
      <c r="AP54" s="31"/>
      <c r="AQ54" s="15"/>
      <c r="AR54" s="15"/>
      <c r="AS54" s="15"/>
      <c r="AT54" s="15"/>
      <c r="AU54" s="15"/>
      <c r="AV54" s="15"/>
      <c r="AW54" s="31"/>
    </row>
    <row r="55" spans="1:51" s="14" customFormat="1" ht="12" x14ac:dyDescent="0.25">
      <c r="A55" s="17">
        <v>38</v>
      </c>
      <c r="B55" s="32" t="s">
        <v>79</v>
      </c>
      <c r="C55" s="17">
        <f t="shared" ref="C55:C57" si="26">SUM(D55:E55)</f>
        <v>10</v>
      </c>
      <c r="D55" s="17">
        <f t="shared" ref="D55:D57" si="27">SUM(H55:I55,O55:P55,V55:W55,AC55:AD55,AJ55:AK55,AQ55:AR55)</f>
        <v>10</v>
      </c>
      <c r="E55" s="17">
        <f t="shared" ref="E55:E57" si="28">SUM(J55:M55,Q55:T55,X55:AA55,AE55:AH55,AL55:AO55,AS55:AV55)</f>
        <v>0</v>
      </c>
      <c r="F55" s="16" t="s">
        <v>31</v>
      </c>
      <c r="G55" s="15">
        <f t="shared" si="21"/>
        <v>1</v>
      </c>
      <c r="H55" s="15"/>
      <c r="I55" s="15"/>
      <c r="J55" s="15"/>
      <c r="K55" s="15"/>
      <c r="L55" s="15"/>
      <c r="M55" s="15"/>
      <c r="N55" s="31"/>
      <c r="O55" s="15"/>
      <c r="P55" s="15"/>
      <c r="Q55" s="15"/>
      <c r="R55" s="15"/>
      <c r="S55" s="15"/>
      <c r="T55" s="15"/>
      <c r="U55" s="31"/>
      <c r="V55" s="15"/>
      <c r="W55" s="15"/>
      <c r="X55" s="15"/>
      <c r="Y55" s="15"/>
      <c r="Z55" s="15"/>
      <c r="AA55" s="15"/>
      <c r="AB55" s="31"/>
      <c r="AC55" s="15"/>
      <c r="AD55" s="15"/>
      <c r="AE55" s="15"/>
      <c r="AF55" s="15"/>
      <c r="AG55" s="15"/>
      <c r="AH55" s="15"/>
      <c r="AI55" s="31"/>
      <c r="AJ55" s="15">
        <v>10</v>
      </c>
      <c r="AK55" s="15"/>
      <c r="AL55" s="15"/>
      <c r="AM55" s="15"/>
      <c r="AN55" s="15"/>
      <c r="AO55" s="15"/>
      <c r="AP55" s="31">
        <v>1</v>
      </c>
      <c r="AQ55" s="15"/>
      <c r="AR55" s="15"/>
      <c r="AS55" s="15"/>
      <c r="AT55" s="15"/>
      <c r="AU55" s="15"/>
      <c r="AV55" s="15"/>
      <c r="AW55" s="31"/>
    </row>
    <row r="56" spans="1:51" s="14" customFormat="1" ht="24" x14ac:dyDescent="0.25">
      <c r="A56" s="17">
        <v>39</v>
      </c>
      <c r="B56" s="30" t="s">
        <v>80</v>
      </c>
      <c r="C56" s="17">
        <f t="shared" si="26"/>
        <v>30</v>
      </c>
      <c r="D56" s="17">
        <f t="shared" si="27"/>
        <v>0</v>
      </c>
      <c r="E56" s="17">
        <f t="shared" si="28"/>
        <v>30</v>
      </c>
      <c r="F56" s="15" t="s">
        <v>31</v>
      </c>
      <c r="G56" s="15">
        <f t="shared" si="21"/>
        <v>2</v>
      </c>
      <c r="H56" s="15"/>
      <c r="I56" s="15"/>
      <c r="J56" s="15"/>
      <c r="K56" s="15"/>
      <c r="L56" s="15"/>
      <c r="M56" s="15"/>
      <c r="N56" s="31"/>
      <c r="O56" s="15"/>
      <c r="P56" s="15"/>
      <c r="Q56" s="15"/>
      <c r="R56" s="15"/>
      <c r="S56" s="15"/>
      <c r="T56" s="15"/>
      <c r="U56" s="31"/>
      <c r="V56" s="15"/>
      <c r="W56" s="15"/>
      <c r="X56" s="15"/>
      <c r="Y56" s="15"/>
      <c r="Z56" s="15"/>
      <c r="AA56" s="15"/>
      <c r="AB56" s="31"/>
      <c r="AC56" s="15"/>
      <c r="AD56" s="15"/>
      <c r="AE56" s="15"/>
      <c r="AF56" s="15"/>
      <c r="AG56" s="15"/>
      <c r="AH56" s="15"/>
      <c r="AI56" s="31"/>
      <c r="AJ56" s="15"/>
      <c r="AK56" s="15"/>
      <c r="AL56" s="15"/>
      <c r="AM56" s="15"/>
      <c r="AN56" s="15"/>
      <c r="AO56" s="15"/>
      <c r="AP56" s="31"/>
      <c r="AQ56" s="15"/>
      <c r="AR56" s="15"/>
      <c r="AS56" s="15">
        <v>30</v>
      </c>
      <c r="AT56" s="15"/>
      <c r="AU56" s="15"/>
      <c r="AV56" s="15"/>
      <c r="AW56" s="31">
        <v>2</v>
      </c>
    </row>
    <row r="57" spans="1:51" s="14" customFormat="1" ht="24" x14ac:dyDescent="0.25">
      <c r="A57" s="17">
        <v>40</v>
      </c>
      <c r="B57" s="30" t="s">
        <v>91</v>
      </c>
      <c r="C57" s="17">
        <f t="shared" si="26"/>
        <v>20</v>
      </c>
      <c r="D57" s="17">
        <f t="shared" si="27"/>
        <v>0</v>
      </c>
      <c r="E57" s="17">
        <f t="shared" si="28"/>
        <v>20</v>
      </c>
      <c r="F57" s="15" t="s">
        <v>28</v>
      </c>
      <c r="G57" s="15">
        <f t="shared" si="21"/>
        <v>5</v>
      </c>
      <c r="H57" s="15"/>
      <c r="I57" s="15"/>
      <c r="J57" s="15"/>
      <c r="K57" s="15"/>
      <c r="L57" s="15"/>
      <c r="M57" s="15"/>
      <c r="N57" s="31"/>
      <c r="O57" s="15"/>
      <c r="P57" s="15"/>
      <c r="Q57" s="15"/>
      <c r="R57" s="15"/>
      <c r="S57" s="15"/>
      <c r="T57" s="15"/>
      <c r="U57" s="31"/>
      <c r="V57" s="15"/>
      <c r="W57" s="15"/>
      <c r="X57" s="15"/>
      <c r="Y57" s="15"/>
      <c r="Z57" s="15"/>
      <c r="AA57" s="15"/>
      <c r="AB57" s="31"/>
      <c r="AC57" s="15"/>
      <c r="AD57" s="15"/>
      <c r="AE57" s="15"/>
      <c r="AF57" s="15"/>
      <c r="AG57" s="15"/>
      <c r="AH57" s="15"/>
      <c r="AI57" s="31"/>
      <c r="AJ57" s="15"/>
      <c r="AK57" s="15"/>
      <c r="AL57" s="15"/>
      <c r="AM57" s="15">
        <v>10</v>
      </c>
      <c r="AN57" s="15"/>
      <c r="AO57" s="15"/>
      <c r="AP57" s="31">
        <v>1</v>
      </c>
      <c r="AQ57" s="15"/>
      <c r="AR57" s="15"/>
      <c r="AS57" s="15"/>
      <c r="AT57" s="15">
        <v>10</v>
      </c>
      <c r="AU57" s="15"/>
      <c r="AV57" s="15"/>
      <c r="AW57" s="31">
        <v>4</v>
      </c>
    </row>
    <row r="58" spans="1:51" s="14" customFormat="1" ht="12" x14ac:dyDescent="0.25">
      <c r="A58" s="17"/>
      <c r="B58" s="30"/>
      <c r="C58" s="17">
        <f t="shared" ref="C58:AW58" si="29">SUM(C54:C57)</f>
        <v>70</v>
      </c>
      <c r="D58" s="17">
        <f t="shared" si="29"/>
        <v>20</v>
      </c>
      <c r="E58" s="17">
        <f t="shared" si="29"/>
        <v>50</v>
      </c>
      <c r="F58" s="17">
        <f t="shared" si="29"/>
        <v>0</v>
      </c>
      <c r="G58" s="17">
        <f t="shared" si="29"/>
        <v>8</v>
      </c>
      <c r="H58" s="17">
        <f t="shared" si="29"/>
        <v>10</v>
      </c>
      <c r="I58" s="17">
        <f t="shared" si="29"/>
        <v>0</v>
      </c>
      <c r="J58" s="17">
        <f t="shared" si="29"/>
        <v>0</v>
      </c>
      <c r="K58" s="17">
        <f t="shared" si="29"/>
        <v>0</v>
      </c>
      <c r="L58" s="17">
        <f t="shared" si="29"/>
        <v>0</v>
      </c>
      <c r="M58" s="17">
        <f t="shared" si="29"/>
        <v>0</v>
      </c>
      <c r="N58" s="17">
        <f t="shared" si="29"/>
        <v>0</v>
      </c>
      <c r="O58" s="17">
        <f t="shared" si="29"/>
        <v>0</v>
      </c>
      <c r="P58" s="17">
        <f t="shared" si="29"/>
        <v>0</v>
      </c>
      <c r="Q58" s="17">
        <f t="shared" si="29"/>
        <v>0</v>
      </c>
      <c r="R58" s="17">
        <f t="shared" si="29"/>
        <v>0</v>
      </c>
      <c r="S58" s="17">
        <f t="shared" si="29"/>
        <v>0</v>
      </c>
      <c r="T58" s="17">
        <f t="shared" si="29"/>
        <v>0</v>
      </c>
      <c r="U58" s="17">
        <f t="shared" si="29"/>
        <v>0</v>
      </c>
      <c r="V58" s="17">
        <f t="shared" si="29"/>
        <v>0</v>
      </c>
      <c r="W58" s="17">
        <f t="shared" si="29"/>
        <v>0</v>
      </c>
      <c r="X58" s="17">
        <f t="shared" si="29"/>
        <v>0</v>
      </c>
      <c r="Y58" s="17">
        <f t="shared" si="29"/>
        <v>0</v>
      </c>
      <c r="Z58" s="17">
        <f t="shared" si="29"/>
        <v>0</v>
      </c>
      <c r="AA58" s="17">
        <f t="shared" si="29"/>
        <v>0</v>
      </c>
      <c r="AB58" s="17">
        <f t="shared" si="29"/>
        <v>0</v>
      </c>
      <c r="AC58" s="17">
        <f t="shared" si="29"/>
        <v>0</v>
      </c>
      <c r="AD58" s="17">
        <f t="shared" si="29"/>
        <v>0</v>
      </c>
      <c r="AE58" s="17">
        <f t="shared" si="29"/>
        <v>0</v>
      </c>
      <c r="AF58" s="17">
        <f t="shared" si="29"/>
        <v>0</v>
      </c>
      <c r="AG58" s="17">
        <f t="shared" si="29"/>
        <v>0</v>
      </c>
      <c r="AH58" s="17">
        <f t="shared" si="29"/>
        <v>0</v>
      </c>
      <c r="AI58" s="17">
        <f t="shared" si="29"/>
        <v>0</v>
      </c>
      <c r="AJ58" s="17">
        <f t="shared" si="29"/>
        <v>10</v>
      </c>
      <c r="AK58" s="17">
        <f t="shared" si="29"/>
        <v>0</v>
      </c>
      <c r="AL58" s="17">
        <f t="shared" si="29"/>
        <v>0</v>
      </c>
      <c r="AM58" s="17">
        <f t="shared" si="29"/>
        <v>10</v>
      </c>
      <c r="AN58" s="17">
        <f t="shared" si="29"/>
        <v>0</v>
      </c>
      <c r="AO58" s="17">
        <f t="shared" si="29"/>
        <v>0</v>
      </c>
      <c r="AP58" s="17">
        <f t="shared" si="29"/>
        <v>2</v>
      </c>
      <c r="AQ58" s="17">
        <f t="shared" si="29"/>
        <v>0</v>
      </c>
      <c r="AR58" s="17">
        <f t="shared" si="29"/>
        <v>0</v>
      </c>
      <c r="AS58" s="17">
        <f t="shared" si="29"/>
        <v>30</v>
      </c>
      <c r="AT58" s="17">
        <f t="shared" si="29"/>
        <v>10</v>
      </c>
      <c r="AU58" s="17">
        <f t="shared" si="29"/>
        <v>0</v>
      </c>
      <c r="AV58" s="17">
        <f t="shared" si="29"/>
        <v>0</v>
      </c>
      <c r="AW58" s="17">
        <f t="shared" si="29"/>
        <v>6</v>
      </c>
    </row>
    <row r="59" spans="1:51" s="14" customFormat="1" ht="12" x14ac:dyDescent="0.25">
      <c r="A59" s="60" t="s">
        <v>82</v>
      </c>
      <c r="B59" s="60"/>
      <c r="C59" s="41">
        <f t="shared" ref="C59:AW59" si="30">SUM(C18,C29,C39,C52,C58)</f>
        <v>4840</v>
      </c>
      <c r="D59" s="41">
        <f t="shared" si="30"/>
        <v>1315</v>
      </c>
      <c r="E59" s="41">
        <f t="shared" si="30"/>
        <v>3525</v>
      </c>
      <c r="F59" s="41">
        <f t="shared" si="30"/>
        <v>0</v>
      </c>
      <c r="G59" s="41">
        <f t="shared" si="30"/>
        <v>192</v>
      </c>
      <c r="H59" s="41">
        <f t="shared" si="30"/>
        <v>160</v>
      </c>
      <c r="I59" s="41">
        <f t="shared" si="30"/>
        <v>120</v>
      </c>
      <c r="J59" s="41">
        <f t="shared" si="30"/>
        <v>205</v>
      </c>
      <c r="K59" s="41">
        <f t="shared" si="30"/>
        <v>115</v>
      </c>
      <c r="L59" s="41">
        <f t="shared" si="30"/>
        <v>80</v>
      </c>
      <c r="M59" s="41">
        <f t="shared" si="30"/>
        <v>120</v>
      </c>
      <c r="N59" s="41">
        <f t="shared" si="30"/>
        <v>30</v>
      </c>
      <c r="O59" s="41">
        <f t="shared" si="30"/>
        <v>133</v>
      </c>
      <c r="P59" s="41">
        <f t="shared" si="30"/>
        <v>107</v>
      </c>
      <c r="Q59" s="41">
        <f t="shared" si="30"/>
        <v>45</v>
      </c>
      <c r="R59" s="41">
        <f t="shared" si="30"/>
        <v>135</v>
      </c>
      <c r="S59" s="41">
        <f t="shared" si="30"/>
        <v>200</v>
      </c>
      <c r="T59" s="41">
        <f t="shared" si="30"/>
        <v>280</v>
      </c>
      <c r="U59" s="41">
        <f t="shared" si="30"/>
        <v>33</v>
      </c>
      <c r="V59" s="41">
        <f t="shared" si="30"/>
        <v>105</v>
      </c>
      <c r="W59" s="41">
        <f t="shared" si="30"/>
        <v>85</v>
      </c>
      <c r="X59" s="41">
        <f t="shared" si="30"/>
        <v>85</v>
      </c>
      <c r="Y59" s="41">
        <f t="shared" si="30"/>
        <v>65</v>
      </c>
      <c r="Z59" s="41">
        <f t="shared" si="30"/>
        <v>220</v>
      </c>
      <c r="AA59" s="41">
        <f t="shared" si="30"/>
        <v>200</v>
      </c>
      <c r="AB59" s="41">
        <f t="shared" si="30"/>
        <v>32</v>
      </c>
      <c r="AC59" s="41">
        <f t="shared" si="30"/>
        <v>115</v>
      </c>
      <c r="AD59" s="41">
        <f t="shared" si="30"/>
        <v>110</v>
      </c>
      <c r="AE59" s="41">
        <f t="shared" si="30"/>
        <v>95</v>
      </c>
      <c r="AF59" s="41">
        <f t="shared" si="30"/>
        <v>110</v>
      </c>
      <c r="AG59" s="41">
        <f t="shared" si="30"/>
        <v>280</v>
      </c>
      <c r="AH59" s="41">
        <f t="shared" si="30"/>
        <v>240</v>
      </c>
      <c r="AI59" s="41">
        <f t="shared" si="30"/>
        <v>35</v>
      </c>
      <c r="AJ59" s="41">
        <f t="shared" si="30"/>
        <v>130</v>
      </c>
      <c r="AK59" s="41">
        <f t="shared" si="30"/>
        <v>100</v>
      </c>
      <c r="AL59" s="41">
        <f t="shared" si="30"/>
        <v>65</v>
      </c>
      <c r="AM59" s="41">
        <f t="shared" si="30"/>
        <v>135</v>
      </c>
      <c r="AN59" s="41">
        <f t="shared" si="30"/>
        <v>160</v>
      </c>
      <c r="AO59" s="41">
        <f t="shared" si="30"/>
        <v>200</v>
      </c>
      <c r="AP59" s="41">
        <f t="shared" si="30"/>
        <v>31</v>
      </c>
      <c r="AQ59" s="41">
        <f t="shared" si="30"/>
        <v>90</v>
      </c>
      <c r="AR59" s="41">
        <f t="shared" si="30"/>
        <v>60</v>
      </c>
      <c r="AS59" s="41">
        <f t="shared" si="30"/>
        <v>110</v>
      </c>
      <c r="AT59" s="41">
        <f t="shared" si="30"/>
        <v>60</v>
      </c>
      <c r="AU59" s="41">
        <f t="shared" si="30"/>
        <v>160</v>
      </c>
      <c r="AV59" s="41">
        <f t="shared" si="30"/>
        <v>160</v>
      </c>
      <c r="AW59" s="41">
        <f t="shared" si="30"/>
        <v>31</v>
      </c>
    </row>
    <row r="60" spans="1:51" s="14" customFormat="1" ht="15.75" x14ac:dyDescent="0.25">
      <c r="A60" s="60" t="s">
        <v>83</v>
      </c>
      <c r="B60" s="60"/>
      <c r="C60" s="60"/>
      <c r="D60" s="60"/>
      <c r="E60" s="60"/>
      <c r="F60" s="60"/>
      <c r="G60" s="60"/>
      <c r="H60" s="56">
        <v>800</v>
      </c>
      <c r="I60" s="56"/>
      <c r="J60" s="56"/>
      <c r="K60" s="56"/>
      <c r="L60" s="56"/>
      <c r="M60" s="56"/>
      <c r="N60" s="56"/>
      <c r="O60" s="56">
        <v>895</v>
      </c>
      <c r="P60" s="56"/>
      <c r="Q60" s="56"/>
      <c r="R60" s="56"/>
      <c r="S60" s="56"/>
      <c r="T60" s="56"/>
      <c r="U60" s="56"/>
      <c r="V60" s="56">
        <v>800</v>
      </c>
      <c r="W60" s="56"/>
      <c r="X60" s="56"/>
      <c r="Y60" s="56"/>
      <c r="Z60" s="56"/>
      <c r="AA60" s="56"/>
      <c r="AB60" s="56"/>
      <c r="AC60" s="56">
        <v>1005</v>
      </c>
      <c r="AD60" s="56"/>
      <c r="AE60" s="56"/>
      <c r="AF60" s="56"/>
      <c r="AG60" s="56"/>
      <c r="AH60" s="56"/>
      <c r="AI60" s="56"/>
      <c r="AJ60" s="56">
        <v>810</v>
      </c>
      <c r="AK60" s="56"/>
      <c r="AL60" s="56"/>
      <c r="AM60" s="56"/>
      <c r="AN60" s="56"/>
      <c r="AO60" s="56"/>
      <c r="AP60" s="56"/>
      <c r="AQ60" s="56">
        <v>660</v>
      </c>
      <c r="AR60" s="56"/>
      <c r="AS60" s="56"/>
      <c r="AT60" s="56"/>
      <c r="AU60" s="56"/>
      <c r="AV60" s="56"/>
      <c r="AW60" s="56"/>
    </row>
    <row r="61" spans="1:51" s="14" customFormat="1" ht="15.75" x14ac:dyDescent="0.25">
      <c r="A61" s="57" t="s">
        <v>84</v>
      </c>
      <c r="B61" s="57"/>
      <c r="C61" s="57"/>
      <c r="D61" s="57"/>
      <c r="E61" s="57"/>
      <c r="F61" s="57"/>
      <c r="G61" s="57"/>
      <c r="H61" s="56">
        <v>1695</v>
      </c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>
        <v>1805</v>
      </c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>
        <v>1470</v>
      </c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</row>
    <row r="62" spans="1:51" s="14" customFormat="1" ht="15.75" x14ac:dyDescent="0.25">
      <c r="A62" s="57" t="s">
        <v>85</v>
      </c>
      <c r="B62" s="57"/>
      <c r="C62" s="57"/>
      <c r="D62" s="57"/>
      <c r="E62" s="57"/>
      <c r="F62" s="57"/>
      <c r="G62" s="57"/>
      <c r="H62" s="56">
        <v>4</v>
      </c>
      <c r="I62" s="56"/>
      <c r="J62" s="56"/>
      <c r="K62" s="56"/>
      <c r="L62" s="56"/>
      <c r="M62" s="56"/>
      <c r="N62" s="56"/>
      <c r="O62" s="56">
        <v>4</v>
      </c>
      <c r="P62" s="56"/>
      <c r="Q62" s="56"/>
      <c r="R62" s="56"/>
      <c r="S62" s="56"/>
      <c r="T62" s="56"/>
      <c r="U62" s="56"/>
      <c r="V62" s="56">
        <v>3</v>
      </c>
      <c r="W62" s="56"/>
      <c r="X62" s="56"/>
      <c r="Y62" s="56"/>
      <c r="Z62" s="56"/>
      <c r="AA62" s="56"/>
      <c r="AB62" s="56"/>
      <c r="AC62" s="56">
        <v>4</v>
      </c>
      <c r="AD62" s="56"/>
      <c r="AE62" s="56"/>
      <c r="AF62" s="56"/>
      <c r="AG62" s="56"/>
      <c r="AH62" s="56"/>
      <c r="AI62" s="56"/>
      <c r="AJ62" s="56">
        <v>3</v>
      </c>
      <c r="AK62" s="56"/>
      <c r="AL62" s="56"/>
      <c r="AM62" s="56"/>
      <c r="AN62" s="56"/>
      <c r="AO62" s="56"/>
      <c r="AP62" s="56"/>
      <c r="AQ62" s="56">
        <v>4</v>
      </c>
      <c r="AR62" s="56"/>
      <c r="AS62" s="56"/>
      <c r="AT62" s="56"/>
      <c r="AU62" s="56"/>
      <c r="AV62" s="56"/>
      <c r="AW62" s="56"/>
    </row>
    <row r="63" spans="1:51" s="20" customFormat="1" x14ac:dyDescent="0.25">
      <c r="A63" s="3"/>
      <c r="B63" s="5" t="s">
        <v>86</v>
      </c>
      <c r="C63" s="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5"/>
      <c r="AT63" s="5"/>
      <c r="AU63" s="3"/>
      <c r="AV63" s="3"/>
      <c r="AW63" s="5"/>
      <c r="AY63" s="20">
        <f>SUM(H59,O59,V59,AC59,AJ59,AQ59)</f>
        <v>733</v>
      </c>
    </row>
    <row r="64" spans="1:51" s="20" customFormat="1" x14ac:dyDescent="0.25">
      <c r="A64" s="3"/>
      <c r="B64" s="5" t="s">
        <v>87</v>
      </c>
      <c r="C64" s="5"/>
      <c r="D64" s="5"/>
      <c r="E64" s="5"/>
      <c r="F64" s="5"/>
      <c r="G64" s="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6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5"/>
      <c r="AT64" s="5"/>
      <c r="AU64" s="3"/>
      <c r="AV64" s="3"/>
      <c r="AW64" s="5"/>
    </row>
    <row r="65" spans="1:49" ht="16.5" customHeight="1" x14ac:dyDescent="0.25">
      <c r="A65" s="59" t="s">
        <v>90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</row>
    <row r="66" spans="1:49" s="14" customFormat="1" ht="12" x14ac:dyDescent="0.25">
      <c r="A66" s="42">
        <v>41</v>
      </c>
      <c r="B66" s="43" t="s">
        <v>81</v>
      </c>
      <c r="C66" s="42">
        <f t="shared" ref="C66" si="31">SUM(D66:E66)</f>
        <v>60</v>
      </c>
      <c r="D66" s="44">
        <f t="shared" ref="D66" si="32">SUM(H66:I66,O66:P66,V66:W66,AC66:AD66,AJ66:AK66,AQ66:AR66)</f>
        <v>0</v>
      </c>
      <c r="E66" s="45">
        <f t="shared" ref="E66" si="33">SUM(J66:M66,Q66:T66,X66:AA66,AE66:AH66,AL66:AO66,AS66:AV66)</f>
        <v>60</v>
      </c>
      <c r="F66" s="46" t="s">
        <v>31</v>
      </c>
      <c r="G66" s="47">
        <f t="shared" ref="G66" si="34">SUM(N66,U66,AB66,AI66,AP66,AW66)</f>
        <v>0</v>
      </c>
      <c r="H66" s="48"/>
      <c r="I66" s="49"/>
      <c r="J66" s="49"/>
      <c r="K66" s="49"/>
      <c r="L66" s="49"/>
      <c r="M66" s="50"/>
      <c r="N66" s="51"/>
      <c r="O66" s="48"/>
      <c r="P66" s="49"/>
      <c r="Q66" s="49"/>
      <c r="R66" s="49"/>
      <c r="S66" s="49"/>
      <c r="T66" s="50"/>
      <c r="U66" s="51"/>
      <c r="V66" s="48"/>
      <c r="W66" s="49"/>
      <c r="X66" s="49">
        <v>30</v>
      </c>
      <c r="Y66" s="49"/>
      <c r="Z66" s="49"/>
      <c r="AA66" s="50"/>
      <c r="AB66" s="51"/>
      <c r="AC66" s="48"/>
      <c r="AD66" s="49"/>
      <c r="AE66" s="49">
        <v>30</v>
      </c>
      <c r="AF66" s="49"/>
      <c r="AG66" s="49"/>
      <c r="AH66" s="50"/>
      <c r="AI66" s="51"/>
      <c r="AJ66" s="48"/>
      <c r="AK66" s="49"/>
      <c r="AL66" s="49"/>
      <c r="AM66" s="49"/>
      <c r="AN66" s="49"/>
      <c r="AO66" s="45"/>
      <c r="AP66" s="51"/>
      <c r="AQ66" s="48"/>
      <c r="AR66" s="49"/>
      <c r="AS66" s="49"/>
      <c r="AT66" s="49"/>
      <c r="AU66" s="49"/>
      <c r="AV66" s="50"/>
      <c r="AW66" s="51"/>
    </row>
    <row r="67" spans="1:49" x14ac:dyDescent="0.25">
      <c r="A67" s="3"/>
      <c r="B67" s="5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4"/>
      <c r="AT67" s="4"/>
      <c r="AU67" s="3"/>
      <c r="AV67" s="3"/>
      <c r="AW67" s="4"/>
    </row>
    <row r="68" spans="1:49" x14ac:dyDescent="0.25">
      <c r="A68" s="3"/>
      <c r="B68" s="5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4"/>
      <c r="AT68" s="4"/>
      <c r="AU68" s="3"/>
      <c r="AV68" s="3"/>
      <c r="AW68" s="4"/>
    </row>
    <row r="69" spans="1:49" x14ac:dyDescent="0.25">
      <c r="A69" s="3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58"/>
      <c r="V69" s="58"/>
      <c r="W69" s="58"/>
      <c r="X69" s="58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4"/>
      <c r="AT69" s="4"/>
      <c r="AU69" s="3"/>
      <c r="AV69" s="3"/>
      <c r="AW69" s="4"/>
    </row>
    <row r="70" spans="1:49" x14ac:dyDescent="0.25">
      <c r="A70" s="3"/>
      <c r="B70" s="5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4"/>
      <c r="AT70" s="4"/>
      <c r="AU70" s="3"/>
      <c r="AV70" s="3"/>
      <c r="AW70" s="4"/>
    </row>
    <row r="71" spans="1:49" x14ac:dyDescent="0.25">
      <c r="A71" s="3"/>
      <c r="B71" s="5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4"/>
      <c r="AT71" s="4"/>
      <c r="AU71" s="3"/>
      <c r="AV71" s="3"/>
      <c r="AW71" s="4"/>
    </row>
    <row r="72" spans="1:49" x14ac:dyDescent="0.25">
      <c r="A72" s="3"/>
      <c r="B72" s="7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4"/>
      <c r="AT72" s="4"/>
      <c r="AU72" s="3"/>
      <c r="AV72" s="3"/>
      <c r="AW72" s="4"/>
    </row>
    <row r="73" spans="1:49" x14ac:dyDescent="0.25">
      <c r="A73" s="3"/>
      <c r="B73" s="7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4"/>
      <c r="AT73" s="4"/>
      <c r="AU73" s="3"/>
      <c r="AV73" s="3"/>
      <c r="AW73" s="4"/>
    </row>
    <row r="74" spans="1:49" x14ac:dyDescent="0.25">
      <c r="A74" s="3"/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4"/>
      <c r="AT74" s="4"/>
      <c r="AU74" s="3"/>
      <c r="AV74" s="3"/>
      <c r="AW74" s="4"/>
    </row>
    <row r="75" spans="1:49" x14ac:dyDescent="0.25">
      <c r="A75" s="3"/>
      <c r="B75" s="7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4"/>
      <c r="AT75" s="4"/>
      <c r="AU75" s="3"/>
      <c r="AV75" s="3"/>
      <c r="AW75" s="4"/>
    </row>
    <row r="76" spans="1:49" x14ac:dyDescent="0.25">
      <c r="A76" s="3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8"/>
      <c r="AU76" s="8"/>
      <c r="AV76" s="8"/>
      <c r="AW76" s="4"/>
    </row>
    <row r="77" spans="1:49" ht="15.75" x14ac:dyDescent="0.25">
      <c r="A77" s="3"/>
      <c r="B77" s="9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4"/>
      <c r="AT77" s="4"/>
      <c r="AU77" s="3"/>
      <c r="AV77" s="3"/>
      <c r="AW77" s="4"/>
    </row>
    <row r="78" spans="1:49" x14ac:dyDescent="0.25">
      <c r="A78" s="4"/>
      <c r="B78" s="4"/>
      <c r="C78" s="10"/>
      <c r="D78" s="4"/>
      <c r="E78" s="4"/>
      <c r="F78" s="11"/>
      <c r="G78" s="1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89" spans="3:7" x14ac:dyDescent="0.25">
      <c r="C89" s="1"/>
      <c r="F89" s="1"/>
      <c r="G89" s="1"/>
    </row>
    <row r="90" spans="3:7" x14ac:dyDescent="0.25">
      <c r="C90" s="1"/>
      <c r="F90" s="1"/>
      <c r="G90" s="1"/>
    </row>
    <row r="91" spans="3:7" x14ac:dyDescent="0.25">
      <c r="C91" s="1"/>
      <c r="F91" s="1"/>
      <c r="G91" s="1"/>
    </row>
    <row r="92" spans="3:7" x14ac:dyDescent="0.25">
      <c r="C92" s="1"/>
      <c r="F92" s="1"/>
      <c r="G92" s="1"/>
    </row>
    <row r="93" spans="3:7" x14ac:dyDescent="0.25">
      <c r="C93" s="1"/>
      <c r="F93" s="1"/>
      <c r="G93" s="1"/>
    </row>
    <row r="94" spans="3:7" x14ac:dyDescent="0.25">
      <c r="C94" s="1"/>
      <c r="F94" s="1"/>
      <c r="G94" s="1"/>
    </row>
    <row r="95" spans="3:7" x14ac:dyDescent="0.25">
      <c r="C95" s="1"/>
      <c r="F95" s="1"/>
      <c r="G95" s="1"/>
    </row>
    <row r="96" spans="3:7" x14ac:dyDescent="0.25">
      <c r="C96" s="1"/>
      <c r="F96" s="1"/>
      <c r="G96" s="1"/>
    </row>
    <row r="97" spans="3:7" x14ac:dyDescent="0.25">
      <c r="C97" s="1"/>
      <c r="F97" s="1"/>
      <c r="G97" s="1"/>
    </row>
    <row r="98" spans="3:7" x14ac:dyDescent="0.25">
      <c r="C98" s="1"/>
      <c r="F98" s="1"/>
      <c r="G98" s="1"/>
    </row>
    <row r="99" spans="3:7" x14ac:dyDescent="0.25">
      <c r="C99" s="1"/>
      <c r="F99" s="1"/>
      <c r="G99" s="1"/>
    </row>
    <row r="100" spans="3:7" x14ac:dyDescent="0.25">
      <c r="C100" s="1"/>
      <c r="F100" s="1"/>
      <c r="G100" s="1"/>
    </row>
    <row r="101" spans="3:7" x14ac:dyDescent="0.25">
      <c r="C101" s="1"/>
      <c r="F101" s="1"/>
      <c r="G101" s="1"/>
    </row>
    <row r="102" spans="3:7" x14ac:dyDescent="0.25">
      <c r="C102" s="1"/>
      <c r="F102" s="1"/>
      <c r="G102" s="1"/>
    </row>
    <row r="103" spans="3:7" x14ac:dyDescent="0.25">
      <c r="C103" s="1"/>
      <c r="F103" s="1"/>
      <c r="G103" s="1"/>
    </row>
    <row r="104" spans="3:7" x14ac:dyDescent="0.25">
      <c r="C104" s="1"/>
      <c r="F104" s="1"/>
      <c r="G104" s="1"/>
    </row>
    <row r="105" spans="3:7" x14ac:dyDescent="0.25">
      <c r="C105" s="1"/>
      <c r="F105" s="1"/>
      <c r="G105" s="1"/>
    </row>
    <row r="106" spans="3:7" x14ac:dyDescent="0.25">
      <c r="C106" s="1"/>
      <c r="F106" s="1"/>
      <c r="G106" s="1"/>
    </row>
    <row r="107" spans="3:7" x14ac:dyDescent="0.25">
      <c r="C107" s="1"/>
      <c r="F107" s="1"/>
      <c r="G107" s="1"/>
    </row>
    <row r="108" spans="3:7" x14ac:dyDescent="0.25">
      <c r="C108" s="1"/>
      <c r="F108" s="1"/>
      <c r="G108" s="1"/>
    </row>
    <row r="109" spans="3:7" x14ac:dyDescent="0.25">
      <c r="C109" s="1"/>
      <c r="F109" s="1"/>
      <c r="G109" s="1"/>
    </row>
    <row r="110" spans="3:7" x14ac:dyDescent="0.25">
      <c r="C110" s="1"/>
      <c r="F110" s="1"/>
      <c r="G110" s="1"/>
    </row>
    <row r="111" spans="3:7" x14ac:dyDescent="0.25">
      <c r="C111" s="1"/>
      <c r="F111" s="1"/>
      <c r="G111" s="1"/>
    </row>
    <row r="112" spans="3:7" x14ac:dyDescent="0.25">
      <c r="C112" s="1"/>
      <c r="F112" s="1"/>
      <c r="G112" s="1"/>
    </row>
    <row r="113" spans="3:7" x14ac:dyDescent="0.25">
      <c r="C113" s="1"/>
      <c r="F113" s="1"/>
      <c r="G113" s="1"/>
    </row>
    <row r="114" spans="3:7" x14ac:dyDescent="0.25">
      <c r="C114" s="1"/>
      <c r="F114" s="1"/>
      <c r="G114" s="1"/>
    </row>
    <row r="115" spans="3:7" x14ac:dyDescent="0.25">
      <c r="C115" s="1"/>
      <c r="F115" s="1"/>
      <c r="G115" s="1"/>
    </row>
  </sheetData>
  <mergeCells count="48">
    <mergeCell ref="A1:AW1"/>
    <mergeCell ref="A2:AW2"/>
    <mergeCell ref="A3:AW3"/>
    <mergeCell ref="A4:AW4"/>
    <mergeCell ref="A5:AW5"/>
    <mergeCell ref="A53:AW53"/>
    <mergeCell ref="F6:F8"/>
    <mergeCell ref="G6:G8"/>
    <mergeCell ref="H6:U6"/>
    <mergeCell ref="V6:AI6"/>
    <mergeCell ref="AJ6:AW6"/>
    <mergeCell ref="H7:N7"/>
    <mergeCell ref="O7:U7"/>
    <mergeCell ref="V7:AB7"/>
    <mergeCell ref="AC7:AI7"/>
    <mergeCell ref="AJ7:AP7"/>
    <mergeCell ref="A6:A8"/>
    <mergeCell ref="B6:B8"/>
    <mergeCell ref="C6:C8"/>
    <mergeCell ref="D6:D8"/>
    <mergeCell ref="E6:E8"/>
    <mergeCell ref="AQ7:AW7"/>
    <mergeCell ref="A9:AW9"/>
    <mergeCell ref="A19:AW19"/>
    <mergeCell ref="A30:AW30"/>
    <mergeCell ref="A40:AW40"/>
    <mergeCell ref="A59:B59"/>
    <mergeCell ref="A60:G60"/>
    <mergeCell ref="H60:N60"/>
    <mergeCell ref="O60:U60"/>
    <mergeCell ref="V60:AB60"/>
    <mergeCell ref="AJ60:AP60"/>
    <mergeCell ref="AQ60:AW60"/>
    <mergeCell ref="A61:G61"/>
    <mergeCell ref="H61:U61"/>
    <mergeCell ref="V61:AI61"/>
    <mergeCell ref="AJ61:AW61"/>
    <mergeCell ref="AC60:AI60"/>
    <mergeCell ref="B76:AS76"/>
    <mergeCell ref="AQ62:AW62"/>
    <mergeCell ref="A62:G62"/>
    <mergeCell ref="H62:N62"/>
    <mergeCell ref="O62:U62"/>
    <mergeCell ref="V62:AB62"/>
    <mergeCell ref="AC62:AI62"/>
    <mergeCell ref="AJ62:AP62"/>
    <mergeCell ref="U69:X69"/>
    <mergeCell ref="A65:AW65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5"/>
  <sheetViews>
    <sheetView tabSelected="1" zoomScale="90" zoomScaleNormal="90" workbookViewId="0">
      <selection activeCell="A4" sqref="A4:AW4"/>
    </sheetView>
  </sheetViews>
  <sheetFormatPr defaultRowHeight="15" x14ac:dyDescent="0.25"/>
  <cols>
    <col min="1" max="1" width="3.7109375" style="1" customWidth="1"/>
    <col min="2" max="2" width="27.140625" style="1" customWidth="1"/>
    <col min="3" max="3" width="4.85546875" style="12" customWidth="1"/>
    <col min="4" max="4" width="4.7109375" style="1" customWidth="1"/>
    <col min="5" max="5" width="5" style="1" customWidth="1"/>
    <col min="6" max="6" width="4.42578125" style="13" customWidth="1"/>
    <col min="7" max="7" width="7.42578125" style="13" customWidth="1"/>
    <col min="8" max="49" width="4" style="1" customWidth="1"/>
    <col min="50" max="16384" width="9.140625" style="1"/>
  </cols>
  <sheetData>
    <row r="1" spans="1:51" ht="15.75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</row>
    <row r="2" spans="1:51" ht="15.75" x14ac:dyDescent="0.2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</row>
    <row r="3" spans="1:51" ht="15.75" x14ac:dyDescent="0.25">
      <c r="A3" s="68" t="s">
        <v>114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</row>
    <row r="4" spans="1:51" ht="15.75" x14ac:dyDescent="0.25">
      <c r="A4" s="68" t="s">
        <v>115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</row>
    <row r="5" spans="1:51" ht="15.75" x14ac:dyDescent="0.25">
      <c r="A5" s="68" t="s">
        <v>112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1:51" s="2" customFormat="1" ht="15.75" customHeight="1" x14ac:dyDescent="0.2">
      <c r="A6" s="66" t="s">
        <v>4</v>
      </c>
      <c r="B6" s="66" t="s">
        <v>5</v>
      </c>
      <c r="C6" s="65" t="s">
        <v>6</v>
      </c>
      <c r="D6" s="67" t="s">
        <v>7</v>
      </c>
      <c r="E6" s="65" t="s">
        <v>8</v>
      </c>
      <c r="F6" s="65" t="s">
        <v>9</v>
      </c>
      <c r="G6" s="65" t="s">
        <v>10</v>
      </c>
      <c r="H6" s="61" t="s">
        <v>11</v>
      </c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 t="s">
        <v>12</v>
      </c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 t="s">
        <v>13</v>
      </c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</row>
    <row r="7" spans="1:51" s="2" customFormat="1" ht="12.75" x14ac:dyDescent="0.2">
      <c r="A7" s="66"/>
      <c r="B7" s="66"/>
      <c r="C7" s="65"/>
      <c r="D7" s="67"/>
      <c r="E7" s="65"/>
      <c r="F7" s="65"/>
      <c r="G7" s="65"/>
      <c r="H7" s="61" t="s">
        <v>14</v>
      </c>
      <c r="I7" s="61"/>
      <c r="J7" s="61"/>
      <c r="K7" s="61"/>
      <c r="L7" s="61"/>
      <c r="M7" s="61"/>
      <c r="N7" s="61"/>
      <c r="O7" s="61" t="s">
        <v>15</v>
      </c>
      <c r="P7" s="61"/>
      <c r="Q7" s="61"/>
      <c r="R7" s="61"/>
      <c r="S7" s="61"/>
      <c r="T7" s="61"/>
      <c r="U7" s="61"/>
      <c r="V7" s="61" t="s">
        <v>16</v>
      </c>
      <c r="W7" s="61"/>
      <c r="X7" s="61"/>
      <c r="Y7" s="61"/>
      <c r="Z7" s="61"/>
      <c r="AA7" s="61"/>
      <c r="AB7" s="61"/>
      <c r="AC7" s="61" t="s">
        <v>17</v>
      </c>
      <c r="AD7" s="61"/>
      <c r="AE7" s="61"/>
      <c r="AF7" s="61"/>
      <c r="AG7" s="61"/>
      <c r="AH7" s="61"/>
      <c r="AI7" s="61"/>
      <c r="AJ7" s="61" t="s">
        <v>18</v>
      </c>
      <c r="AK7" s="61"/>
      <c r="AL7" s="61"/>
      <c r="AM7" s="61"/>
      <c r="AN7" s="61"/>
      <c r="AO7" s="61"/>
      <c r="AP7" s="61"/>
      <c r="AQ7" s="61" t="s">
        <v>19</v>
      </c>
      <c r="AR7" s="61"/>
      <c r="AS7" s="61"/>
      <c r="AT7" s="61"/>
      <c r="AU7" s="61"/>
      <c r="AV7" s="61"/>
      <c r="AW7" s="61"/>
    </row>
    <row r="8" spans="1:51" s="2" customFormat="1" ht="79.5" customHeight="1" x14ac:dyDescent="0.2">
      <c r="A8" s="66"/>
      <c r="B8" s="66"/>
      <c r="C8" s="65"/>
      <c r="D8" s="67"/>
      <c r="E8" s="65"/>
      <c r="F8" s="65"/>
      <c r="G8" s="65"/>
      <c r="H8" s="29" t="s">
        <v>20</v>
      </c>
      <c r="I8" s="29" t="s">
        <v>21</v>
      </c>
      <c r="J8" s="29" t="s">
        <v>22</v>
      </c>
      <c r="K8" s="29" t="s">
        <v>23</v>
      </c>
      <c r="L8" s="29" t="s">
        <v>24</v>
      </c>
      <c r="M8" s="29" t="s">
        <v>25</v>
      </c>
      <c r="N8" s="29" t="s">
        <v>10</v>
      </c>
      <c r="O8" s="29" t="s">
        <v>20</v>
      </c>
      <c r="P8" s="29" t="s">
        <v>21</v>
      </c>
      <c r="Q8" s="29" t="s">
        <v>22</v>
      </c>
      <c r="R8" s="29" t="s">
        <v>23</v>
      </c>
      <c r="S8" s="29" t="s">
        <v>24</v>
      </c>
      <c r="T8" s="29" t="s">
        <v>25</v>
      </c>
      <c r="U8" s="29" t="s">
        <v>10</v>
      </c>
      <c r="V8" s="29" t="s">
        <v>20</v>
      </c>
      <c r="W8" s="29" t="s">
        <v>21</v>
      </c>
      <c r="X8" s="29" t="s">
        <v>22</v>
      </c>
      <c r="Y8" s="29" t="s">
        <v>23</v>
      </c>
      <c r="Z8" s="29" t="s">
        <v>24</v>
      </c>
      <c r="AA8" s="29" t="s">
        <v>25</v>
      </c>
      <c r="AB8" s="29" t="s">
        <v>10</v>
      </c>
      <c r="AC8" s="29" t="s">
        <v>20</v>
      </c>
      <c r="AD8" s="29" t="s">
        <v>21</v>
      </c>
      <c r="AE8" s="29" t="s">
        <v>22</v>
      </c>
      <c r="AF8" s="29" t="s">
        <v>23</v>
      </c>
      <c r="AG8" s="29" t="s">
        <v>24</v>
      </c>
      <c r="AH8" s="29" t="s">
        <v>25</v>
      </c>
      <c r="AI8" s="29" t="s">
        <v>10</v>
      </c>
      <c r="AJ8" s="29" t="s">
        <v>20</v>
      </c>
      <c r="AK8" s="29" t="s">
        <v>21</v>
      </c>
      <c r="AL8" s="29" t="s">
        <v>22</v>
      </c>
      <c r="AM8" s="29" t="s">
        <v>23</v>
      </c>
      <c r="AN8" s="29" t="s">
        <v>24</v>
      </c>
      <c r="AO8" s="29" t="s">
        <v>25</v>
      </c>
      <c r="AP8" s="29" t="s">
        <v>10</v>
      </c>
      <c r="AQ8" s="29" t="s">
        <v>20</v>
      </c>
      <c r="AR8" s="29" t="s">
        <v>21</v>
      </c>
      <c r="AS8" s="29" t="s">
        <v>22</v>
      </c>
      <c r="AT8" s="29" t="s">
        <v>23</v>
      </c>
      <c r="AU8" s="29" t="s">
        <v>24</v>
      </c>
      <c r="AV8" s="29" t="s">
        <v>25</v>
      </c>
      <c r="AW8" s="29" t="s">
        <v>10</v>
      </c>
    </row>
    <row r="9" spans="1:51" s="2" customFormat="1" ht="12.75" x14ac:dyDescent="0.2">
      <c r="A9" s="62" t="s">
        <v>26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</row>
    <row r="10" spans="1:51" s="14" customFormat="1" ht="12" x14ac:dyDescent="0.25">
      <c r="A10" s="17">
        <v>1</v>
      </c>
      <c r="B10" s="30" t="s">
        <v>27</v>
      </c>
      <c r="C10" s="17">
        <f>SUM(D10:E10)</f>
        <v>120</v>
      </c>
      <c r="D10" s="17">
        <f>SUM(H10:I10,O10:P10,V10:W10,AC10:AD10,AJ10:AK10,AQ10:AR10)</f>
        <v>0</v>
      </c>
      <c r="E10" s="17">
        <f>SUM(J10:M10,Q10:T10,X10:AA10,AE10:AH10,AL10:AO10,AS10:AV10)</f>
        <v>120</v>
      </c>
      <c r="F10" s="15" t="s">
        <v>28</v>
      </c>
      <c r="G10" s="15">
        <f>SUM(N10,U10,AB10,AI10,AP10,AW10)</f>
        <v>5</v>
      </c>
      <c r="H10" s="15"/>
      <c r="I10" s="15"/>
      <c r="J10" s="15"/>
      <c r="K10" s="16"/>
      <c r="L10" s="16"/>
      <c r="M10" s="16"/>
      <c r="N10" s="31"/>
      <c r="O10" s="15"/>
      <c r="P10" s="15"/>
      <c r="Q10" s="15"/>
      <c r="R10" s="15"/>
      <c r="S10" s="16"/>
      <c r="T10" s="16"/>
      <c r="U10" s="31"/>
      <c r="V10" s="15"/>
      <c r="W10" s="15"/>
      <c r="X10" s="15">
        <v>30</v>
      </c>
      <c r="Y10" s="16"/>
      <c r="Z10" s="16"/>
      <c r="AA10" s="16"/>
      <c r="AB10" s="31">
        <v>1</v>
      </c>
      <c r="AC10" s="15"/>
      <c r="AD10" s="15"/>
      <c r="AE10" s="15">
        <v>30</v>
      </c>
      <c r="AF10" s="15"/>
      <c r="AG10" s="16"/>
      <c r="AH10" s="16"/>
      <c r="AI10" s="31">
        <v>1</v>
      </c>
      <c r="AJ10" s="15"/>
      <c r="AK10" s="15"/>
      <c r="AL10" s="15">
        <v>30</v>
      </c>
      <c r="AM10" s="15"/>
      <c r="AN10" s="16"/>
      <c r="AO10" s="16"/>
      <c r="AP10" s="31">
        <v>1</v>
      </c>
      <c r="AQ10" s="15"/>
      <c r="AR10" s="15"/>
      <c r="AS10" s="15">
        <v>30</v>
      </c>
      <c r="AT10" s="15"/>
      <c r="AU10" s="16"/>
      <c r="AV10" s="16"/>
      <c r="AW10" s="31">
        <v>2</v>
      </c>
    </row>
    <row r="11" spans="1:51" s="14" customFormat="1" ht="12" x14ac:dyDescent="0.25">
      <c r="A11" s="17">
        <v>2</v>
      </c>
      <c r="B11" s="30" t="s">
        <v>29</v>
      </c>
      <c r="C11" s="17">
        <v>65</v>
      </c>
      <c r="D11" s="17">
        <f t="shared" ref="D11:D13" si="0">SUM(H11:I11,O11:P11,V11:W11,AC11:AD11,AJ11:AK11,AQ11:AR11)</f>
        <v>40</v>
      </c>
      <c r="E11" s="17">
        <v>25</v>
      </c>
      <c r="F11" s="15" t="s">
        <v>28</v>
      </c>
      <c r="G11" s="15">
        <v>3</v>
      </c>
      <c r="H11" s="15"/>
      <c r="I11" s="15"/>
      <c r="J11" s="15"/>
      <c r="K11" s="15"/>
      <c r="L11" s="15"/>
      <c r="M11" s="15"/>
      <c r="N11" s="31"/>
      <c r="O11" s="15">
        <v>20</v>
      </c>
      <c r="P11" s="15">
        <v>20</v>
      </c>
      <c r="Q11" s="15"/>
      <c r="R11" s="15">
        <v>25</v>
      </c>
      <c r="S11" s="15"/>
      <c r="T11" s="15"/>
      <c r="U11" s="31">
        <v>3</v>
      </c>
      <c r="V11" s="15"/>
      <c r="W11" s="15"/>
      <c r="X11" s="15"/>
      <c r="Y11" s="15"/>
      <c r="Z11" s="15"/>
      <c r="AA11" s="15"/>
      <c r="AB11" s="31"/>
      <c r="AC11" s="15"/>
      <c r="AD11" s="15"/>
      <c r="AE11" s="15"/>
      <c r="AF11" s="15"/>
      <c r="AG11" s="15"/>
      <c r="AH11" s="15"/>
      <c r="AI11" s="31"/>
      <c r="AJ11" s="15"/>
      <c r="AK11" s="15"/>
      <c r="AL11" s="15"/>
      <c r="AM11" s="15"/>
      <c r="AN11" s="15"/>
      <c r="AO11" s="15"/>
      <c r="AP11" s="31"/>
      <c r="AQ11" s="15"/>
      <c r="AR11" s="15"/>
      <c r="AS11" s="15"/>
      <c r="AT11" s="15"/>
      <c r="AU11" s="15"/>
      <c r="AV11" s="15"/>
      <c r="AW11" s="31"/>
    </row>
    <row r="12" spans="1:51" s="14" customFormat="1" ht="12" x14ac:dyDescent="0.25">
      <c r="A12" s="17">
        <v>3</v>
      </c>
      <c r="B12" s="32" t="s">
        <v>30</v>
      </c>
      <c r="C12" s="17">
        <f t="shared" ref="C12:C13" si="1">SUM(D12:E12)</f>
        <v>45</v>
      </c>
      <c r="D12" s="17">
        <f t="shared" si="0"/>
        <v>30</v>
      </c>
      <c r="E12" s="17">
        <f t="shared" ref="E12:E13" si="2">SUM(J12:M12,Q12:T12,X12:AA12,AE12:AH12,AL12:AO12,AS12:AV12)</f>
        <v>15</v>
      </c>
      <c r="F12" s="16" t="s">
        <v>31</v>
      </c>
      <c r="G12" s="15">
        <f t="shared" ref="G12:G15" si="3">SUM(N12,U12,AB12,AI12,AP12,AW12)</f>
        <v>2</v>
      </c>
      <c r="H12" s="15"/>
      <c r="I12" s="15"/>
      <c r="J12" s="15"/>
      <c r="K12" s="15"/>
      <c r="L12" s="15"/>
      <c r="M12" s="15"/>
      <c r="N12" s="31"/>
      <c r="O12" s="15">
        <v>20</v>
      </c>
      <c r="P12" s="15">
        <v>10</v>
      </c>
      <c r="Q12" s="15"/>
      <c r="R12" s="15">
        <v>15</v>
      </c>
      <c r="S12" s="15"/>
      <c r="T12" s="15"/>
      <c r="U12" s="31">
        <v>2</v>
      </c>
      <c r="V12" s="15"/>
      <c r="W12" s="15"/>
      <c r="X12" s="15"/>
      <c r="Y12" s="15"/>
      <c r="Z12" s="15"/>
      <c r="AA12" s="15"/>
      <c r="AB12" s="31"/>
      <c r="AC12" s="15"/>
      <c r="AD12" s="15"/>
      <c r="AE12" s="15"/>
      <c r="AF12" s="15"/>
      <c r="AG12" s="15"/>
      <c r="AH12" s="15"/>
      <c r="AI12" s="31"/>
      <c r="AJ12" s="15"/>
      <c r="AK12" s="15"/>
      <c r="AL12" s="15"/>
      <c r="AM12" s="15"/>
      <c r="AN12" s="15"/>
      <c r="AO12" s="15"/>
      <c r="AP12" s="31"/>
      <c r="AQ12" s="15"/>
      <c r="AR12" s="15"/>
      <c r="AS12" s="15"/>
      <c r="AT12" s="15"/>
      <c r="AU12" s="15"/>
      <c r="AV12" s="15"/>
      <c r="AW12" s="31"/>
    </row>
    <row r="13" spans="1:51" s="14" customFormat="1" ht="12" x14ac:dyDescent="0.25">
      <c r="A13" s="17">
        <v>4</v>
      </c>
      <c r="B13" s="32" t="s">
        <v>32</v>
      </c>
      <c r="C13" s="17">
        <f t="shared" si="1"/>
        <v>60</v>
      </c>
      <c r="D13" s="17">
        <f t="shared" si="0"/>
        <v>40</v>
      </c>
      <c r="E13" s="17">
        <f t="shared" si="2"/>
        <v>20</v>
      </c>
      <c r="F13" s="16" t="s">
        <v>31</v>
      </c>
      <c r="G13" s="15">
        <f t="shared" si="3"/>
        <v>2</v>
      </c>
      <c r="H13" s="15"/>
      <c r="I13" s="15"/>
      <c r="J13" s="15"/>
      <c r="K13" s="15"/>
      <c r="L13" s="15"/>
      <c r="M13" s="15"/>
      <c r="N13" s="31"/>
      <c r="O13" s="15">
        <v>20</v>
      </c>
      <c r="P13" s="15">
        <v>20</v>
      </c>
      <c r="Q13" s="15"/>
      <c r="R13" s="15">
        <v>20</v>
      </c>
      <c r="S13" s="15"/>
      <c r="T13" s="15"/>
      <c r="U13" s="31">
        <v>2</v>
      </c>
      <c r="V13" s="15"/>
      <c r="W13" s="15"/>
      <c r="X13" s="15"/>
      <c r="Y13" s="15"/>
      <c r="Z13" s="15"/>
      <c r="AA13" s="15"/>
      <c r="AB13" s="31"/>
      <c r="AC13" s="15"/>
      <c r="AD13" s="15"/>
      <c r="AE13" s="15"/>
      <c r="AF13" s="15"/>
      <c r="AG13" s="15"/>
      <c r="AH13" s="15"/>
      <c r="AI13" s="31"/>
      <c r="AJ13" s="15"/>
      <c r="AK13" s="15"/>
      <c r="AL13" s="15"/>
      <c r="AM13" s="15"/>
      <c r="AN13" s="15"/>
      <c r="AO13" s="15"/>
      <c r="AP13" s="31"/>
      <c r="AQ13" s="15"/>
      <c r="AR13" s="15"/>
      <c r="AS13" s="15"/>
      <c r="AT13" s="15"/>
      <c r="AU13" s="15"/>
      <c r="AV13" s="15"/>
      <c r="AW13" s="31"/>
    </row>
    <row r="14" spans="1:51" s="14" customFormat="1" ht="12" x14ac:dyDescent="0.25">
      <c r="A14" s="17">
        <v>5</v>
      </c>
      <c r="B14" s="30" t="s">
        <v>92</v>
      </c>
      <c r="C14" s="17">
        <v>60</v>
      </c>
      <c r="D14" s="17">
        <v>40</v>
      </c>
      <c r="E14" s="17">
        <v>20</v>
      </c>
      <c r="F14" s="15" t="s">
        <v>31</v>
      </c>
      <c r="G14" s="15">
        <f t="shared" si="3"/>
        <v>2</v>
      </c>
      <c r="H14" s="15"/>
      <c r="I14" s="15"/>
      <c r="J14" s="15"/>
      <c r="K14" s="15"/>
      <c r="L14" s="15"/>
      <c r="M14" s="15"/>
      <c r="N14" s="31"/>
      <c r="O14" s="15">
        <v>20</v>
      </c>
      <c r="P14" s="15">
        <v>20</v>
      </c>
      <c r="Q14" s="15"/>
      <c r="R14" s="15">
        <v>20</v>
      </c>
      <c r="S14" s="15"/>
      <c r="T14" s="15"/>
      <c r="U14" s="31">
        <v>2</v>
      </c>
      <c r="V14" s="15"/>
      <c r="W14" s="15"/>
      <c r="X14" s="15"/>
      <c r="Y14" s="15"/>
      <c r="Z14" s="15"/>
      <c r="AA14" s="15"/>
      <c r="AB14" s="31"/>
      <c r="AC14" s="15"/>
      <c r="AD14" s="15"/>
      <c r="AE14" s="15"/>
      <c r="AF14" s="15"/>
      <c r="AG14" s="15"/>
      <c r="AH14" s="15"/>
      <c r="AI14" s="31"/>
      <c r="AJ14" s="15"/>
      <c r="AK14" s="15"/>
      <c r="AL14" s="15"/>
      <c r="AM14" s="15"/>
      <c r="AN14" s="15"/>
      <c r="AO14" s="15"/>
      <c r="AP14" s="31"/>
      <c r="AQ14" s="15"/>
      <c r="AR14" s="15"/>
      <c r="AS14" s="15"/>
      <c r="AT14" s="15"/>
      <c r="AU14" s="15"/>
      <c r="AV14" s="15"/>
      <c r="AW14" s="31"/>
    </row>
    <row r="15" spans="1:51" s="14" customFormat="1" ht="12" x14ac:dyDescent="0.25">
      <c r="A15" s="17">
        <v>6</v>
      </c>
      <c r="B15" s="30" t="s">
        <v>34</v>
      </c>
      <c r="C15" s="17">
        <v>70</v>
      </c>
      <c r="D15" s="17">
        <v>45</v>
      </c>
      <c r="E15" s="17">
        <v>25</v>
      </c>
      <c r="F15" s="15" t="s">
        <v>28</v>
      </c>
      <c r="G15" s="15">
        <f t="shared" si="3"/>
        <v>3</v>
      </c>
      <c r="H15" s="15">
        <v>30</v>
      </c>
      <c r="I15" s="15">
        <v>15</v>
      </c>
      <c r="J15" s="15"/>
      <c r="K15" s="15">
        <v>25</v>
      </c>
      <c r="L15" s="15"/>
      <c r="M15" s="15"/>
      <c r="N15" s="31">
        <v>3</v>
      </c>
      <c r="O15" s="15"/>
      <c r="P15" s="15"/>
      <c r="Q15" s="15"/>
      <c r="R15" s="15"/>
      <c r="S15" s="15"/>
      <c r="T15" s="15"/>
      <c r="U15" s="31"/>
      <c r="V15" s="15"/>
      <c r="W15" s="15"/>
      <c r="X15" s="15"/>
      <c r="Y15" s="15"/>
      <c r="Z15" s="15"/>
      <c r="AA15" s="15"/>
      <c r="AB15" s="31"/>
      <c r="AC15" s="15"/>
      <c r="AD15" s="15"/>
      <c r="AE15" s="15"/>
      <c r="AF15" s="15"/>
      <c r="AG15" s="15"/>
      <c r="AH15" s="15"/>
      <c r="AI15" s="31"/>
      <c r="AJ15" s="15"/>
      <c r="AK15" s="15"/>
      <c r="AL15" s="15"/>
      <c r="AM15" s="15"/>
      <c r="AN15" s="15"/>
      <c r="AO15" s="15"/>
      <c r="AP15" s="31"/>
      <c r="AQ15" s="15"/>
      <c r="AR15" s="15"/>
      <c r="AS15" s="15"/>
      <c r="AT15" s="15"/>
      <c r="AU15" s="15"/>
      <c r="AV15" s="15"/>
      <c r="AW15" s="31"/>
    </row>
    <row r="16" spans="1:51" s="14" customFormat="1" ht="12" x14ac:dyDescent="0.25">
      <c r="A16" s="17"/>
      <c r="B16" s="30"/>
      <c r="C16" s="17">
        <f t="shared" ref="C16:AW16" si="4">SUM(C10:C15)</f>
        <v>420</v>
      </c>
      <c r="D16" s="17">
        <f t="shared" si="4"/>
        <v>195</v>
      </c>
      <c r="E16" s="17">
        <f t="shared" si="4"/>
        <v>225</v>
      </c>
      <c r="F16" s="17">
        <f t="shared" si="4"/>
        <v>0</v>
      </c>
      <c r="G16" s="17">
        <f t="shared" si="4"/>
        <v>17</v>
      </c>
      <c r="H16" s="17">
        <f t="shared" si="4"/>
        <v>30</v>
      </c>
      <c r="I16" s="17">
        <f t="shared" si="4"/>
        <v>15</v>
      </c>
      <c r="J16" s="17">
        <f t="shared" si="4"/>
        <v>0</v>
      </c>
      <c r="K16" s="17">
        <f t="shared" si="4"/>
        <v>25</v>
      </c>
      <c r="L16" s="17">
        <f t="shared" si="4"/>
        <v>0</v>
      </c>
      <c r="M16" s="17">
        <f t="shared" si="4"/>
        <v>0</v>
      </c>
      <c r="N16" s="17">
        <f t="shared" si="4"/>
        <v>3</v>
      </c>
      <c r="O16" s="17">
        <f t="shared" si="4"/>
        <v>80</v>
      </c>
      <c r="P16" s="17">
        <f t="shared" si="4"/>
        <v>70</v>
      </c>
      <c r="Q16" s="17">
        <f t="shared" si="4"/>
        <v>0</v>
      </c>
      <c r="R16" s="17">
        <f t="shared" si="4"/>
        <v>80</v>
      </c>
      <c r="S16" s="17">
        <f t="shared" si="4"/>
        <v>0</v>
      </c>
      <c r="T16" s="17">
        <f t="shared" si="4"/>
        <v>0</v>
      </c>
      <c r="U16" s="17">
        <f t="shared" si="4"/>
        <v>9</v>
      </c>
      <c r="V16" s="17">
        <f t="shared" si="4"/>
        <v>0</v>
      </c>
      <c r="W16" s="17">
        <f t="shared" si="4"/>
        <v>0</v>
      </c>
      <c r="X16" s="17">
        <f t="shared" si="4"/>
        <v>30</v>
      </c>
      <c r="Y16" s="17">
        <f t="shared" si="4"/>
        <v>0</v>
      </c>
      <c r="Z16" s="17">
        <f t="shared" si="4"/>
        <v>0</v>
      </c>
      <c r="AA16" s="17">
        <f t="shared" si="4"/>
        <v>0</v>
      </c>
      <c r="AB16" s="17">
        <f t="shared" si="4"/>
        <v>1</v>
      </c>
      <c r="AC16" s="17">
        <f t="shared" si="4"/>
        <v>0</v>
      </c>
      <c r="AD16" s="17">
        <f t="shared" si="4"/>
        <v>0</v>
      </c>
      <c r="AE16" s="17">
        <f t="shared" si="4"/>
        <v>30</v>
      </c>
      <c r="AF16" s="17">
        <f t="shared" si="4"/>
        <v>0</v>
      </c>
      <c r="AG16" s="17">
        <f t="shared" si="4"/>
        <v>0</v>
      </c>
      <c r="AH16" s="17">
        <f t="shared" si="4"/>
        <v>0</v>
      </c>
      <c r="AI16" s="17">
        <f t="shared" si="4"/>
        <v>1</v>
      </c>
      <c r="AJ16" s="17">
        <f t="shared" si="4"/>
        <v>0</v>
      </c>
      <c r="AK16" s="17">
        <f t="shared" si="4"/>
        <v>0</v>
      </c>
      <c r="AL16" s="17">
        <f t="shared" si="4"/>
        <v>30</v>
      </c>
      <c r="AM16" s="17">
        <f t="shared" si="4"/>
        <v>0</v>
      </c>
      <c r="AN16" s="17">
        <f t="shared" si="4"/>
        <v>0</v>
      </c>
      <c r="AO16" s="17">
        <f t="shared" si="4"/>
        <v>0</v>
      </c>
      <c r="AP16" s="17">
        <f t="shared" si="4"/>
        <v>1</v>
      </c>
      <c r="AQ16" s="17">
        <f t="shared" si="4"/>
        <v>0</v>
      </c>
      <c r="AR16" s="17">
        <f t="shared" si="4"/>
        <v>0</v>
      </c>
      <c r="AS16" s="17">
        <f t="shared" si="4"/>
        <v>30</v>
      </c>
      <c r="AT16" s="17">
        <f t="shared" si="4"/>
        <v>0</v>
      </c>
      <c r="AU16" s="17">
        <f t="shared" si="4"/>
        <v>0</v>
      </c>
      <c r="AV16" s="17">
        <f t="shared" si="4"/>
        <v>0</v>
      </c>
      <c r="AW16" s="17">
        <f t="shared" si="4"/>
        <v>2</v>
      </c>
      <c r="AY16" s="14">
        <f>SUM(I16,P16,W16,AD16,AK16,AR16,I27,P27,W27,AD27,AK27,AR27)</f>
        <v>187</v>
      </c>
    </row>
    <row r="17" spans="1:50" s="14" customFormat="1" ht="15.75" customHeight="1" x14ac:dyDescent="0.25">
      <c r="A17" s="63" t="s">
        <v>37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</row>
    <row r="18" spans="1:50" s="14" customFormat="1" ht="12" x14ac:dyDescent="0.25">
      <c r="A18" s="17">
        <v>7</v>
      </c>
      <c r="B18" s="32" t="s">
        <v>38</v>
      </c>
      <c r="C18" s="17">
        <f>SUM(D18:E18)</f>
        <v>75</v>
      </c>
      <c r="D18" s="17">
        <f>SUM(H18:I18,O18:P18,V18:W18,AC18:AD18,AJ18:AK18,AQ18:AR18)</f>
        <v>40</v>
      </c>
      <c r="E18" s="17">
        <f>SUM(J18:M18,Q18:T18,X18:AA18,AE18:AH18,AL18:AO18,AS18:AV18)</f>
        <v>35</v>
      </c>
      <c r="F18" s="16" t="s">
        <v>28</v>
      </c>
      <c r="G18" s="15">
        <f>SUM(N18,U18,AB18,AI18,AP18,AW18)</f>
        <v>3</v>
      </c>
      <c r="H18" s="15">
        <v>10</v>
      </c>
      <c r="I18" s="15">
        <v>10</v>
      </c>
      <c r="J18" s="15"/>
      <c r="K18" s="15">
        <v>15</v>
      </c>
      <c r="L18" s="15"/>
      <c r="M18" s="15"/>
      <c r="N18" s="31">
        <v>1</v>
      </c>
      <c r="O18" s="15">
        <v>10</v>
      </c>
      <c r="P18" s="15">
        <v>10</v>
      </c>
      <c r="Q18" s="15"/>
      <c r="R18" s="16">
        <v>20</v>
      </c>
      <c r="S18" s="15"/>
      <c r="T18" s="15"/>
      <c r="U18" s="31">
        <v>2</v>
      </c>
      <c r="V18" s="15"/>
      <c r="W18" s="15"/>
      <c r="X18" s="15"/>
      <c r="Y18" s="15"/>
      <c r="Z18" s="15"/>
      <c r="AA18" s="15"/>
      <c r="AB18" s="31"/>
      <c r="AC18" s="17"/>
      <c r="AD18" s="17"/>
      <c r="AE18" s="17"/>
      <c r="AF18" s="17"/>
      <c r="AG18" s="15"/>
      <c r="AH18" s="15"/>
      <c r="AI18" s="33"/>
      <c r="AJ18" s="17"/>
      <c r="AK18" s="17"/>
      <c r="AL18" s="17"/>
      <c r="AM18" s="17"/>
      <c r="AN18" s="15"/>
      <c r="AO18" s="15"/>
      <c r="AP18" s="33"/>
      <c r="AQ18" s="17"/>
      <c r="AR18" s="17"/>
      <c r="AS18" s="17"/>
      <c r="AT18" s="17"/>
      <c r="AU18" s="15"/>
      <c r="AV18" s="15"/>
      <c r="AW18" s="33"/>
    </row>
    <row r="19" spans="1:50" s="14" customFormat="1" ht="12" x14ac:dyDescent="0.25">
      <c r="A19" s="17">
        <v>8</v>
      </c>
      <c r="B19" s="32" t="s">
        <v>39</v>
      </c>
      <c r="C19" s="17">
        <f t="shared" ref="C19:C26" si="5">SUM(D19:E19)</f>
        <v>75</v>
      </c>
      <c r="D19" s="17">
        <f t="shared" ref="D19:D26" si="6">SUM(H19:I19,O19:P19,V19:W19,AC19:AD19,AJ19:AK19,AQ19:AR19)</f>
        <v>30</v>
      </c>
      <c r="E19" s="17">
        <f t="shared" ref="E19:E26" si="7">SUM(J19:M19,Q19:T19,X19:AA19,AE19:AH19,AL19:AO19,AS19:AV19)</f>
        <v>45</v>
      </c>
      <c r="F19" s="16" t="s">
        <v>31</v>
      </c>
      <c r="G19" s="15">
        <f t="shared" ref="G19:G26" si="8">SUM(N19,U19,AB19,AI19,AP19,AW19)</f>
        <v>3</v>
      </c>
      <c r="H19" s="15">
        <v>18</v>
      </c>
      <c r="I19" s="15">
        <v>12</v>
      </c>
      <c r="J19" s="15">
        <v>15</v>
      </c>
      <c r="K19" s="15">
        <v>30</v>
      </c>
      <c r="L19" s="15"/>
      <c r="M19" s="15"/>
      <c r="N19" s="31">
        <v>3</v>
      </c>
      <c r="O19" s="15"/>
      <c r="P19" s="15"/>
      <c r="Q19" s="15"/>
      <c r="R19" s="15"/>
      <c r="S19" s="15"/>
      <c r="T19" s="15"/>
      <c r="U19" s="31"/>
      <c r="V19" s="15"/>
      <c r="W19" s="15"/>
      <c r="X19" s="15"/>
      <c r="Y19" s="15"/>
      <c r="Z19" s="15"/>
      <c r="AA19" s="15"/>
      <c r="AB19" s="31"/>
      <c r="AC19" s="17"/>
      <c r="AD19" s="17"/>
      <c r="AE19" s="17"/>
      <c r="AF19" s="17"/>
      <c r="AG19" s="15"/>
      <c r="AH19" s="15"/>
      <c r="AI19" s="33"/>
      <c r="AJ19" s="17"/>
      <c r="AK19" s="17"/>
      <c r="AL19" s="17"/>
      <c r="AM19" s="17"/>
      <c r="AN19" s="15"/>
      <c r="AO19" s="15"/>
      <c r="AP19" s="33"/>
      <c r="AQ19" s="17"/>
      <c r="AR19" s="17"/>
      <c r="AS19" s="17"/>
      <c r="AT19" s="17"/>
      <c r="AU19" s="15"/>
      <c r="AV19" s="15"/>
      <c r="AW19" s="33"/>
    </row>
    <row r="20" spans="1:50" s="14" customFormat="1" ht="12" x14ac:dyDescent="0.25">
      <c r="A20" s="17">
        <v>9</v>
      </c>
      <c r="B20" s="32" t="s">
        <v>40</v>
      </c>
      <c r="C20" s="17">
        <v>35</v>
      </c>
      <c r="D20" s="17">
        <f t="shared" si="6"/>
        <v>15</v>
      </c>
      <c r="E20" s="17">
        <v>20</v>
      </c>
      <c r="F20" s="16" t="s">
        <v>28</v>
      </c>
      <c r="G20" s="15">
        <f t="shared" si="8"/>
        <v>1</v>
      </c>
      <c r="H20" s="15">
        <v>10</v>
      </c>
      <c r="I20" s="15">
        <v>5</v>
      </c>
      <c r="J20" s="15">
        <v>20</v>
      </c>
      <c r="K20" s="16"/>
      <c r="L20" s="15"/>
      <c r="M20" s="15"/>
      <c r="N20" s="31">
        <v>1</v>
      </c>
      <c r="O20" s="15"/>
      <c r="P20" s="15"/>
      <c r="Q20" s="15"/>
      <c r="R20" s="16"/>
      <c r="S20" s="15"/>
      <c r="T20" s="15"/>
      <c r="U20" s="31"/>
      <c r="V20" s="15"/>
      <c r="W20" s="15"/>
      <c r="X20" s="15"/>
      <c r="Y20" s="15"/>
      <c r="Z20" s="15"/>
      <c r="AA20" s="15"/>
      <c r="AB20" s="31"/>
      <c r="AC20" s="17"/>
      <c r="AD20" s="17"/>
      <c r="AE20" s="17"/>
      <c r="AF20" s="17"/>
      <c r="AG20" s="15"/>
      <c r="AH20" s="15"/>
      <c r="AI20" s="33"/>
      <c r="AJ20" s="17"/>
      <c r="AK20" s="17"/>
      <c r="AL20" s="17"/>
      <c r="AM20" s="17"/>
      <c r="AN20" s="15"/>
      <c r="AO20" s="15"/>
      <c r="AP20" s="33"/>
      <c r="AQ20" s="17"/>
      <c r="AR20" s="17"/>
      <c r="AS20" s="17"/>
      <c r="AT20" s="17"/>
      <c r="AU20" s="15"/>
      <c r="AV20" s="15"/>
      <c r="AW20" s="33"/>
    </row>
    <row r="21" spans="1:50" s="14" customFormat="1" ht="12" x14ac:dyDescent="0.25">
      <c r="A21" s="17">
        <v>10</v>
      </c>
      <c r="B21" s="32" t="s">
        <v>41</v>
      </c>
      <c r="C21" s="17">
        <v>35</v>
      </c>
      <c r="D21" s="17">
        <v>15</v>
      </c>
      <c r="E21" s="17">
        <v>20</v>
      </c>
      <c r="F21" s="16" t="s">
        <v>31</v>
      </c>
      <c r="G21" s="15">
        <f t="shared" si="8"/>
        <v>1</v>
      </c>
      <c r="H21" s="15">
        <v>10</v>
      </c>
      <c r="I21" s="15">
        <v>5</v>
      </c>
      <c r="J21" s="15">
        <v>20</v>
      </c>
      <c r="K21" s="15"/>
      <c r="L21" s="15"/>
      <c r="M21" s="15"/>
      <c r="N21" s="31">
        <v>1</v>
      </c>
      <c r="O21" s="15"/>
      <c r="P21" s="15"/>
      <c r="Q21" s="15"/>
      <c r="R21" s="16"/>
      <c r="S21" s="15"/>
      <c r="T21" s="15"/>
      <c r="U21" s="31"/>
      <c r="V21" s="15"/>
      <c r="W21" s="15"/>
      <c r="X21" s="15"/>
      <c r="Y21" s="15"/>
      <c r="Z21" s="15"/>
      <c r="AA21" s="15"/>
      <c r="AB21" s="31"/>
      <c r="AC21" s="17"/>
      <c r="AD21" s="17"/>
      <c r="AE21" s="17"/>
      <c r="AF21" s="17"/>
      <c r="AG21" s="15"/>
      <c r="AH21" s="15"/>
      <c r="AI21" s="33"/>
      <c r="AJ21" s="17"/>
      <c r="AK21" s="17"/>
      <c r="AL21" s="17"/>
      <c r="AM21" s="17"/>
      <c r="AN21" s="15"/>
      <c r="AO21" s="15"/>
      <c r="AP21" s="33"/>
      <c r="AQ21" s="17"/>
      <c r="AR21" s="17"/>
      <c r="AS21" s="17"/>
      <c r="AT21" s="17"/>
      <c r="AU21" s="15"/>
      <c r="AV21" s="15"/>
      <c r="AW21" s="33"/>
    </row>
    <row r="22" spans="1:50" s="14" customFormat="1" ht="12" x14ac:dyDescent="0.25">
      <c r="A22" s="17">
        <v>11</v>
      </c>
      <c r="B22" s="32" t="s">
        <v>42</v>
      </c>
      <c r="C22" s="17">
        <v>55</v>
      </c>
      <c r="D22" s="17">
        <f t="shared" si="6"/>
        <v>30</v>
      </c>
      <c r="E22" s="17">
        <v>25</v>
      </c>
      <c r="F22" s="16" t="s">
        <v>28</v>
      </c>
      <c r="G22" s="15">
        <f t="shared" si="8"/>
        <v>2</v>
      </c>
      <c r="H22" s="15"/>
      <c r="I22" s="15"/>
      <c r="J22" s="15"/>
      <c r="K22" s="15"/>
      <c r="L22" s="15"/>
      <c r="M22" s="15"/>
      <c r="N22" s="31"/>
      <c r="O22" s="15">
        <v>20</v>
      </c>
      <c r="P22" s="15">
        <v>10</v>
      </c>
      <c r="Q22" s="15"/>
      <c r="R22" s="15">
        <v>20</v>
      </c>
      <c r="S22" s="15"/>
      <c r="T22" s="15"/>
      <c r="U22" s="31">
        <v>2</v>
      </c>
      <c r="V22" s="15"/>
      <c r="W22" s="15"/>
      <c r="X22" s="15"/>
      <c r="Y22" s="15"/>
      <c r="Z22" s="15"/>
      <c r="AA22" s="15"/>
      <c r="AB22" s="31"/>
      <c r="AC22" s="17"/>
      <c r="AD22" s="17"/>
      <c r="AE22" s="17"/>
      <c r="AF22" s="17"/>
      <c r="AG22" s="15"/>
      <c r="AH22" s="15"/>
      <c r="AI22" s="33"/>
      <c r="AJ22" s="17"/>
      <c r="AK22" s="17"/>
      <c r="AL22" s="17"/>
      <c r="AM22" s="17"/>
      <c r="AN22" s="15"/>
      <c r="AO22" s="15"/>
      <c r="AP22" s="33"/>
      <c r="AQ22" s="17"/>
      <c r="AR22" s="17"/>
      <c r="AS22" s="17"/>
      <c r="AT22" s="17"/>
      <c r="AU22" s="15"/>
      <c r="AV22" s="15"/>
      <c r="AW22" s="33"/>
    </row>
    <row r="23" spans="1:50" s="14" customFormat="1" ht="12" x14ac:dyDescent="0.25">
      <c r="A23" s="17">
        <v>12</v>
      </c>
      <c r="B23" s="32" t="s">
        <v>43</v>
      </c>
      <c r="C23" s="17">
        <f t="shared" si="5"/>
        <v>40</v>
      </c>
      <c r="D23" s="17">
        <f t="shared" si="6"/>
        <v>25</v>
      </c>
      <c r="E23" s="17">
        <f t="shared" si="7"/>
        <v>15</v>
      </c>
      <c r="F23" s="16" t="s">
        <v>31</v>
      </c>
      <c r="G23" s="15">
        <f t="shared" si="8"/>
        <v>1</v>
      </c>
      <c r="H23" s="15"/>
      <c r="I23" s="15"/>
      <c r="J23" s="15"/>
      <c r="K23" s="15"/>
      <c r="L23" s="15"/>
      <c r="M23" s="15"/>
      <c r="N23" s="31"/>
      <c r="O23" s="16">
        <v>10</v>
      </c>
      <c r="P23" s="16">
        <v>15</v>
      </c>
      <c r="Q23" s="16"/>
      <c r="R23" s="16">
        <v>15</v>
      </c>
      <c r="S23" s="15"/>
      <c r="T23" s="15"/>
      <c r="U23" s="31">
        <v>1</v>
      </c>
      <c r="V23" s="15"/>
      <c r="W23" s="15"/>
      <c r="X23" s="15"/>
      <c r="Y23" s="15"/>
      <c r="Z23" s="15"/>
      <c r="AA23" s="15"/>
      <c r="AB23" s="31"/>
      <c r="AC23" s="16"/>
      <c r="AD23" s="16"/>
      <c r="AE23" s="16"/>
      <c r="AF23" s="16"/>
      <c r="AG23" s="15"/>
      <c r="AH23" s="15"/>
      <c r="AI23" s="31"/>
      <c r="AJ23" s="17"/>
      <c r="AK23" s="17"/>
      <c r="AL23" s="17"/>
      <c r="AM23" s="17"/>
      <c r="AN23" s="15"/>
      <c r="AO23" s="15"/>
      <c r="AP23" s="33"/>
      <c r="AQ23" s="17"/>
      <c r="AR23" s="17"/>
      <c r="AS23" s="17"/>
      <c r="AT23" s="17"/>
      <c r="AU23" s="15"/>
      <c r="AV23" s="15"/>
      <c r="AW23" s="33"/>
    </row>
    <row r="24" spans="1:50" s="14" customFormat="1" ht="12" x14ac:dyDescent="0.25">
      <c r="A24" s="17">
        <v>13</v>
      </c>
      <c r="B24" s="17" t="s">
        <v>44</v>
      </c>
      <c r="C24" s="17">
        <f t="shared" si="5"/>
        <v>60</v>
      </c>
      <c r="D24" s="17">
        <f t="shared" si="6"/>
        <v>30</v>
      </c>
      <c r="E24" s="17">
        <f t="shared" si="7"/>
        <v>30</v>
      </c>
      <c r="F24" s="16" t="s">
        <v>31</v>
      </c>
      <c r="G24" s="15">
        <f t="shared" si="8"/>
        <v>3</v>
      </c>
      <c r="H24" s="15">
        <v>20</v>
      </c>
      <c r="I24" s="15"/>
      <c r="J24" s="15">
        <v>15</v>
      </c>
      <c r="K24" s="15"/>
      <c r="L24" s="15"/>
      <c r="M24" s="15"/>
      <c r="N24" s="31">
        <v>2</v>
      </c>
      <c r="O24" s="16">
        <v>10</v>
      </c>
      <c r="P24" s="16"/>
      <c r="Q24" s="16"/>
      <c r="R24" s="16">
        <v>15</v>
      </c>
      <c r="S24" s="15"/>
      <c r="T24" s="15"/>
      <c r="U24" s="31">
        <v>1</v>
      </c>
      <c r="V24" s="15"/>
      <c r="W24" s="15"/>
      <c r="X24" s="15"/>
      <c r="Y24" s="15"/>
      <c r="Z24" s="15"/>
      <c r="AA24" s="15"/>
      <c r="AB24" s="31"/>
      <c r="AC24" s="17"/>
      <c r="AD24" s="17"/>
      <c r="AE24" s="17"/>
      <c r="AF24" s="17"/>
      <c r="AG24" s="15"/>
      <c r="AH24" s="15"/>
      <c r="AI24" s="33"/>
      <c r="AJ24" s="17"/>
      <c r="AK24" s="17"/>
      <c r="AL24" s="17"/>
      <c r="AM24" s="17"/>
      <c r="AN24" s="15"/>
      <c r="AO24" s="15"/>
      <c r="AP24" s="33"/>
      <c r="AQ24" s="17"/>
      <c r="AR24" s="17"/>
      <c r="AS24" s="17"/>
      <c r="AT24" s="17"/>
      <c r="AU24" s="15"/>
      <c r="AV24" s="15"/>
      <c r="AW24" s="33"/>
    </row>
    <row r="25" spans="1:50" s="20" customFormat="1" x14ac:dyDescent="0.25">
      <c r="A25" s="17">
        <v>14</v>
      </c>
      <c r="B25" s="32" t="s">
        <v>45</v>
      </c>
      <c r="C25" s="17">
        <f t="shared" si="5"/>
        <v>80</v>
      </c>
      <c r="D25" s="17">
        <f t="shared" si="6"/>
        <v>50</v>
      </c>
      <c r="E25" s="17">
        <f t="shared" si="7"/>
        <v>30</v>
      </c>
      <c r="F25" s="34" t="s">
        <v>28</v>
      </c>
      <c r="G25" s="15">
        <v>3</v>
      </c>
      <c r="H25" s="18"/>
      <c r="I25" s="18"/>
      <c r="J25" s="18"/>
      <c r="K25" s="18"/>
      <c r="L25" s="18"/>
      <c r="M25" s="18"/>
      <c r="N25" s="35"/>
      <c r="O25" s="19">
        <v>30</v>
      </c>
      <c r="P25" s="19">
        <v>20</v>
      </c>
      <c r="Q25" s="19"/>
      <c r="R25" s="19">
        <v>30</v>
      </c>
      <c r="S25" s="19"/>
      <c r="T25" s="19"/>
      <c r="U25" s="36">
        <v>3</v>
      </c>
      <c r="V25" s="19"/>
      <c r="W25" s="19"/>
      <c r="X25" s="19"/>
      <c r="Y25" s="19"/>
      <c r="Z25" s="19"/>
      <c r="AA25" s="19"/>
      <c r="AB25" s="36"/>
      <c r="AC25" s="19"/>
      <c r="AD25" s="19"/>
      <c r="AE25" s="19"/>
      <c r="AF25" s="19"/>
      <c r="AG25" s="19"/>
      <c r="AH25" s="19"/>
      <c r="AI25" s="36"/>
      <c r="AJ25" s="19"/>
      <c r="AK25" s="19"/>
      <c r="AL25" s="19"/>
      <c r="AM25" s="19"/>
      <c r="AN25" s="19"/>
      <c r="AO25" s="19"/>
      <c r="AP25" s="36"/>
      <c r="AQ25" s="18"/>
      <c r="AR25" s="18"/>
      <c r="AS25" s="18"/>
      <c r="AT25" s="18"/>
      <c r="AU25" s="18"/>
      <c r="AV25" s="18"/>
      <c r="AW25" s="35"/>
    </row>
    <row r="26" spans="1:50" s="14" customFormat="1" ht="12" x14ac:dyDescent="0.25">
      <c r="A26" s="17">
        <v>15</v>
      </c>
      <c r="B26" s="32" t="s">
        <v>46</v>
      </c>
      <c r="C26" s="17">
        <f t="shared" si="5"/>
        <v>45</v>
      </c>
      <c r="D26" s="17">
        <f t="shared" si="6"/>
        <v>30</v>
      </c>
      <c r="E26" s="17">
        <f t="shared" si="7"/>
        <v>15</v>
      </c>
      <c r="F26" s="16" t="s">
        <v>31</v>
      </c>
      <c r="G26" s="15">
        <f t="shared" si="8"/>
        <v>3</v>
      </c>
      <c r="H26" s="15"/>
      <c r="I26" s="15"/>
      <c r="J26" s="15"/>
      <c r="K26" s="15"/>
      <c r="L26" s="15"/>
      <c r="M26" s="15"/>
      <c r="N26" s="31"/>
      <c r="O26" s="16"/>
      <c r="P26" s="16"/>
      <c r="Q26" s="16"/>
      <c r="R26" s="16"/>
      <c r="S26" s="15"/>
      <c r="T26" s="15"/>
      <c r="U26" s="31"/>
      <c r="V26" s="15">
        <v>15</v>
      </c>
      <c r="W26" s="15">
        <v>15</v>
      </c>
      <c r="X26" s="15"/>
      <c r="Y26" s="15">
        <v>15</v>
      </c>
      <c r="Z26" s="15"/>
      <c r="AA26" s="15"/>
      <c r="AB26" s="31">
        <v>3</v>
      </c>
      <c r="AC26" s="17"/>
      <c r="AD26" s="17"/>
      <c r="AE26" s="17"/>
      <c r="AF26" s="17"/>
      <c r="AG26" s="15"/>
      <c r="AH26" s="15"/>
      <c r="AI26" s="33"/>
      <c r="AJ26" s="17"/>
      <c r="AK26" s="17"/>
      <c r="AL26" s="17"/>
      <c r="AM26" s="17"/>
      <c r="AN26" s="15"/>
      <c r="AO26" s="15"/>
      <c r="AP26" s="33"/>
      <c r="AQ26" s="17"/>
      <c r="AR26" s="17"/>
      <c r="AS26" s="17"/>
      <c r="AT26" s="17"/>
      <c r="AU26" s="15"/>
      <c r="AV26" s="15"/>
      <c r="AW26" s="33"/>
    </row>
    <row r="27" spans="1:50" s="14" customFormat="1" ht="15.75" customHeight="1" x14ac:dyDescent="0.25">
      <c r="A27" s="17"/>
      <c r="B27" s="32"/>
      <c r="C27" s="17">
        <f>SUM(C18:C26)</f>
        <v>500</v>
      </c>
      <c r="D27" s="17">
        <f t="shared" ref="D27:AW27" si="9">SUM(D18:D26)</f>
        <v>265</v>
      </c>
      <c r="E27" s="17">
        <f t="shared" si="9"/>
        <v>235</v>
      </c>
      <c r="F27" s="17">
        <f t="shared" si="9"/>
        <v>0</v>
      </c>
      <c r="G27" s="17">
        <f t="shared" si="9"/>
        <v>20</v>
      </c>
      <c r="H27" s="17">
        <f t="shared" si="9"/>
        <v>68</v>
      </c>
      <c r="I27" s="17">
        <f t="shared" si="9"/>
        <v>32</v>
      </c>
      <c r="J27" s="17">
        <f t="shared" si="9"/>
        <v>70</v>
      </c>
      <c r="K27" s="17">
        <f t="shared" si="9"/>
        <v>45</v>
      </c>
      <c r="L27" s="17">
        <f t="shared" si="9"/>
        <v>0</v>
      </c>
      <c r="M27" s="17">
        <f t="shared" si="9"/>
        <v>0</v>
      </c>
      <c r="N27" s="17">
        <f t="shared" si="9"/>
        <v>8</v>
      </c>
      <c r="O27" s="17">
        <f t="shared" si="9"/>
        <v>80</v>
      </c>
      <c r="P27" s="17">
        <f t="shared" si="9"/>
        <v>55</v>
      </c>
      <c r="Q27" s="17">
        <f t="shared" si="9"/>
        <v>0</v>
      </c>
      <c r="R27" s="17">
        <f t="shared" si="9"/>
        <v>100</v>
      </c>
      <c r="S27" s="17">
        <f t="shared" si="9"/>
        <v>0</v>
      </c>
      <c r="T27" s="17">
        <f t="shared" si="9"/>
        <v>0</v>
      </c>
      <c r="U27" s="17">
        <f t="shared" si="9"/>
        <v>9</v>
      </c>
      <c r="V27" s="17">
        <f t="shared" si="9"/>
        <v>15</v>
      </c>
      <c r="W27" s="17">
        <f t="shared" si="9"/>
        <v>15</v>
      </c>
      <c r="X27" s="17">
        <f t="shared" si="9"/>
        <v>0</v>
      </c>
      <c r="Y27" s="17">
        <f t="shared" si="9"/>
        <v>15</v>
      </c>
      <c r="Z27" s="17">
        <f t="shared" si="9"/>
        <v>0</v>
      </c>
      <c r="AA27" s="17">
        <f t="shared" si="9"/>
        <v>0</v>
      </c>
      <c r="AB27" s="17">
        <f t="shared" si="9"/>
        <v>3</v>
      </c>
      <c r="AC27" s="17">
        <f t="shared" si="9"/>
        <v>0</v>
      </c>
      <c r="AD27" s="17">
        <f t="shared" si="9"/>
        <v>0</v>
      </c>
      <c r="AE27" s="17">
        <f t="shared" si="9"/>
        <v>0</v>
      </c>
      <c r="AF27" s="17">
        <f t="shared" si="9"/>
        <v>0</v>
      </c>
      <c r="AG27" s="17">
        <f t="shared" si="9"/>
        <v>0</v>
      </c>
      <c r="AH27" s="17">
        <f t="shared" si="9"/>
        <v>0</v>
      </c>
      <c r="AI27" s="17">
        <f t="shared" si="9"/>
        <v>0</v>
      </c>
      <c r="AJ27" s="17">
        <f t="shared" si="9"/>
        <v>0</v>
      </c>
      <c r="AK27" s="17">
        <f t="shared" si="9"/>
        <v>0</v>
      </c>
      <c r="AL27" s="17">
        <f t="shared" si="9"/>
        <v>0</v>
      </c>
      <c r="AM27" s="17">
        <f t="shared" si="9"/>
        <v>0</v>
      </c>
      <c r="AN27" s="17">
        <f t="shared" si="9"/>
        <v>0</v>
      </c>
      <c r="AO27" s="17">
        <f t="shared" si="9"/>
        <v>0</v>
      </c>
      <c r="AP27" s="17">
        <f t="shared" si="9"/>
        <v>0</v>
      </c>
      <c r="AQ27" s="17">
        <f t="shared" si="9"/>
        <v>0</v>
      </c>
      <c r="AR27" s="17">
        <f t="shared" si="9"/>
        <v>0</v>
      </c>
      <c r="AS27" s="17">
        <f t="shared" si="9"/>
        <v>0</v>
      </c>
      <c r="AT27" s="17">
        <f t="shared" si="9"/>
        <v>0</v>
      </c>
      <c r="AU27" s="17">
        <f t="shared" si="9"/>
        <v>0</v>
      </c>
      <c r="AV27" s="17">
        <f t="shared" si="9"/>
        <v>0</v>
      </c>
      <c r="AW27" s="17">
        <f t="shared" si="9"/>
        <v>0</v>
      </c>
    </row>
    <row r="28" spans="1:50" s="14" customFormat="1" ht="12.75" thickBot="1" x14ac:dyDescent="0.3">
      <c r="A28" s="63" t="s">
        <v>47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</row>
    <row r="29" spans="1:50" s="14" customFormat="1" ht="12" x14ac:dyDescent="0.25">
      <c r="A29" s="17">
        <v>16</v>
      </c>
      <c r="B29" s="30" t="s">
        <v>48</v>
      </c>
      <c r="C29" s="17">
        <f>SUM(D29:E29)</f>
        <v>445</v>
      </c>
      <c r="D29" s="17">
        <f>SUM(H29:I29,O29:P29,V29:W29,AC29:AD29,AJ29:AK29,AQ29:AR29)</f>
        <v>90</v>
      </c>
      <c r="E29" s="17">
        <f>SUM(J29:M29,Q29:T29,X29:AA29,AE29:AH29,AL29:AO29,AS29:AV29)</f>
        <v>355</v>
      </c>
      <c r="F29" s="15" t="s">
        <v>28</v>
      </c>
      <c r="G29" s="15">
        <f>SUM(N29,U29,AB29,AI29,AP29,AW29)</f>
        <v>16</v>
      </c>
      <c r="H29" s="15">
        <v>40</v>
      </c>
      <c r="I29" s="15">
        <v>50</v>
      </c>
      <c r="J29" s="15">
        <v>120</v>
      </c>
      <c r="K29" s="15">
        <v>35</v>
      </c>
      <c r="L29" s="15">
        <v>80</v>
      </c>
      <c r="M29" s="15">
        <v>120</v>
      </c>
      <c r="N29" s="31">
        <v>16</v>
      </c>
      <c r="O29" s="15"/>
      <c r="P29" s="15"/>
      <c r="Q29" s="15"/>
      <c r="R29" s="15"/>
      <c r="S29" s="15"/>
      <c r="T29" s="17"/>
      <c r="U29" s="31"/>
      <c r="V29" s="15"/>
      <c r="W29" s="15"/>
      <c r="X29" s="15"/>
      <c r="Y29" s="15"/>
      <c r="Z29" s="15"/>
      <c r="AA29" s="15"/>
      <c r="AB29" s="31"/>
      <c r="AC29" s="15"/>
      <c r="AD29" s="15"/>
      <c r="AE29" s="15"/>
      <c r="AF29" s="15"/>
      <c r="AG29" s="15"/>
      <c r="AH29" s="15"/>
      <c r="AI29" s="31"/>
      <c r="AJ29" s="15"/>
      <c r="AK29" s="15"/>
      <c r="AL29" s="15"/>
      <c r="AM29" s="15"/>
      <c r="AN29" s="15"/>
      <c r="AO29" s="15"/>
      <c r="AP29" s="31"/>
      <c r="AQ29" s="15"/>
      <c r="AR29" s="15"/>
      <c r="AS29" s="15"/>
      <c r="AT29" s="15"/>
      <c r="AU29" s="15"/>
      <c r="AV29" s="15"/>
      <c r="AW29" s="31"/>
      <c r="AX29" s="26" t="s">
        <v>93</v>
      </c>
    </row>
    <row r="30" spans="1:50" s="14" customFormat="1" ht="12" x14ac:dyDescent="0.25">
      <c r="A30" s="17">
        <v>17</v>
      </c>
      <c r="B30" s="30" t="s">
        <v>111</v>
      </c>
      <c r="C30" s="17">
        <v>40</v>
      </c>
      <c r="D30" s="17">
        <v>20</v>
      </c>
      <c r="E30" s="17">
        <v>20</v>
      </c>
      <c r="F30" s="15" t="s">
        <v>31</v>
      </c>
      <c r="G30" s="15">
        <v>2</v>
      </c>
      <c r="H30" s="15"/>
      <c r="I30" s="15"/>
      <c r="J30" s="15"/>
      <c r="K30" s="15"/>
      <c r="L30" s="15"/>
      <c r="M30" s="15"/>
      <c r="N30" s="31"/>
      <c r="O30" s="15">
        <v>15</v>
      </c>
      <c r="P30" s="15">
        <v>5</v>
      </c>
      <c r="Q30" s="15">
        <v>20</v>
      </c>
      <c r="R30" s="15"/>
      <c r="S30" s="15"/>
      <c r="T30" s="17"/>
      <c r="U30" s="31">
        <v>2</v>
      </c>
      <c r="V30" s="15"/>
      <c r="W30" s="15"/>
      <c r="X30" s="15"/>
      <c r="Y30" s="15"/>
      <c r="Z30" s="15"/>
      <c r="AA30" s="15"/>
      <c r="AB30" s="31"/>
      <c r="AC30" s="15"/>
      <c r="AD30" s="15"/>
      <c r="AE30" s="15"/>
      <c r="AF30" s="15"/>
      <c r="AG30" s="15"/>
      <c r="AH30" s="15"/>
      <c r="AI30" s="31"/>
      <c r="AJ30" s="15"/>
      <c r="AK30" s="15"/>
      <c r="AL30" s="15"/>
      <c r="AM30" s="15"/>
      <c r="AN30" s="15"/>
      <c r="AO30" s="15"/>
      <c r="AP30" s="31"/>
      <c r="AQ30" s="15"/>
      <c r="AR30" s="15"/>
      <c r="AS30" s="15"/>
      <c r="AT30" s="15"/>
      <c r="AU30" s="15"/>
      <c r="AV30" s="15"/>
      <c r="AW30" s="31"/>
      <c r="AX30" s="53">
        <v>2</v>
      </c>
    </row>
    <row r="31" spans="1:50" s="14" customFormat="1" ht="12" x14ac:dyDescent="0.25">
      <c r="A31" s="17">
        <v>18</v>
      </c>
      <c r="B31" s="30" t="s">
        <v>50</v>
      </c>
      <c r="C31" s="17">
        <v>60</v>
      </c>
      <c r="D31" s="17">
        <f t="shared" ref="D31:D35" si="10">SUM(H31:I31,O31:P31,V31:W31,AC31:AD31,AJ31:AK31,AQ31:AR31)</f>
        <v>20</v>
      </c>
      <c r="E31" s="17">
        <v>40</v>
      </c>
      <c r="F31" s="15" t="s">
        <v>28</v>
      </c>
      <c r="G31" s="15">
        <v>2</v>
      </c>
      <c r="H31" s="15"/>
      <c r="I31" s="15"/>
      <c r="J31" s="15"/>
      <c r="K31" s="15"/>
      <c r="L31" s="15"/>
      <c r="M31" s="15"/>
      <c r="N31" s="31"/>
      <c r="O31" s="15">
        <v>10</v>
      </c>
      <c r="P31" s="15">
        <v>10</v>
      </c>
      <c r="Q31" s="15">
        <v>15</v>
      </c>
      <c r="R31" s="15">
        <v>5</v>
      </c>
      <c r="S31" s="15">
        <v>20</v>
      </c>
      <c r="T31" s="15"/>
      <c r="U31" s="31">
        <v>2</v>
      </c>
      <c r="V31" s="15"/>
      <c r="W31" s="15"/>
      <c r="X31" s="15"/>
      <c r="Y31" s="15"/>
      <c r="Z31" s="15"/>
      <c r="AA31" s="15"/>
      <c r="AB31" s="31"/>
      <c r="AC31" s="15"/>
      <c r="AD31" s="15"/>
      <c r="AE31" s="15"/>
      <c r="AF31" s="15"/>
      <c r="AG31" s="15"/>
      <c r="AH31" s="15"/>
      <c r="AI31" s="31"/>
      <c r="AJ31" s="15"/>
      <c r="AK31" s="15"/>
      <c r="AL31" s="15"/>
      <c r="AM31" s="15"/>
      <c r="AN31" s="15"/>
      <c r="AO31" s="15"/>
      <c r="AP31" s="31"/>
      <c r="AQ31" s="15"/>
      <c r="AR31" s="15"/>
      <c r="AS31" s="15"/>
      <c r="AT31" s="15"/>
      <c r="AU31" s="15"/>
      <c r="AV31" s="15"/>
      <c r="AW31" s="31"/>
      <c r="AX31" s="27" t="s">
        <v>113</v>
      </c>
    </row>
    <row r="32" spans="1:50" s="14" customFormat="1" ht="12" x14ac:dyDescent="0.25">
      <c r="A32" s="17">
        <v>19</v>
      </c>
      <c r="B32" s="30" t="s">
        <v>52</v>
      </c>
      <c r="C32" s="17">
        <f t="shared" ref="C32:C38" si="11">SUM(D32:E32)</f>
        <v>340</v>
      </c>
      <c r="D32" s="17">
        <f t="shared" si="10"/>
        <v>30</v>
      </c>
      <c r="E32" s="17">
        <f t="shared" ref="E32:E35" si="12">SUM(J32:M32,Q32:T32,X32:AA32,AE32:AH32,AL32:AO32,AS32:AV32)</f>
        <v>310</v>
      </c>
      <c r="F32" s="15" t="s">
        <v>28</v>
      </c>
      <c r="G32" s="15">
        <v>14</v>
      </c>
      <c r="H32" s="15">
        <v>15</v>
      </c>
      <c r="I32" s="15">
        <v>15</v>
      </c>
      <c r="J32" s="15"/>
      <c r="K32" s="15">
        <v>15</v>
      </c>
      <c r="L32" s="15"/>
      <c r="M32" s="17"/>
      <c r="N32" s="31">
        <v>3</v>
      </c>
      <c r="O32" s="15"/>
      <c r="P32" s="15"/>
      <c r="Q32" s="15">
        <v>15</v>
      </c>
      <c r="R32" s="15"/>
      <c r="S32" s="15">
        <v>40</v>
      </c>
      <c r="T32" s="17">
        <v>40</v>
      </c>
      <c r="U32" s="31">
        <v>3</v>
      </c>
      <c r="V32" s="15"/>
      <c r="W32" s="15"/>
      <c r="X32" s="15"/>
      <c r="Y32" s="15"/>
      <c r="Z32" s="15"/>
      <c r="AA32" s="15"/>
      <c r="AB32" s="31"/>
      <c r="AC32" s="15"/>
      <c r="AD32" s="15"/>
      <c r="AE32" s="15"/>
      <c r="AF32" s="15"/>
      <c r="AG32" s="15"/>
      <c r="AH32" s="15"/>
      <c r="AI32" s="31"/>
      <c r="AJ32" s="15"/>
      <c r="AK32" s="15"/>
      <c r="AL32" s="15"/>
      <c r="AM32" s="15"/>
      <c r="AN32" s="15"/>
      <c r="AO32" s="15"/>
      <c r="AP32" s="31"/>
      <c r="AQ32" s="15"/>
      <c r="AR32" s="15"/>
      <c r="AS32" s="15"/>
      <c r="AT32" s="15"/>
      <c r="AU32" s="15">
        <v>80</v>
      </c>
      <c r="AV32" s="15">
        <v>120</v>
      </c>
      <c r="AW32" s="31">
        <v>8</v>
      </c>
      <c r="AX32" s="27" t="s">
        <v>94</v>
      </c>
    </row>
    <row r="33" spans="1:52" s="14" customFormat="1" ht="12" x14ac:dyDescent="0.25">
      <c r="A33" s="17">
        <v>20</v>
      </c>
      <c r="B33" s="30" t="s">
        <v>54</v>
      </c>
      <c r="C33" s="17">
        <f t="shared" si="11"/>
        <v>45</v>
      </c>
      <c r="D33" s="17">
        <f t="shared" si="10"/>
        <v>30</v>
      </c>
      <c r="E33" s="17">
        <f t="shared" si="12"/>
        <v>15</v>
      </c>
      <c r="F33" s="15" t="s">
        <v>31</v>
      </c>
      <c r="G33" s="15">
        <f t="shared" ref="G33:G38" si="13">SUM(N33,U33,AB33,AI33,AP33,AW33)</f>
        <v>2</v>
      </c>
      <c r="H33" s="15"/>
      <c r="I33" s="15"/>
      <c r="J33" s="15"/>
      <c r="K33" s="15"/>
      <c r="L33" s="15"/>
      <c r="M33" s="15"/>
      <c r="N33" s="31"/>
      <c r="O33" s="15">
        <v>20</v>
      </c>
      <c r="P33" s="15">
        <v>10</v>
      </c>
      <c r="Q33" s="15">
        <v>15</v>
      </c>
      <c r="R33" s="15"/>
      <c r="S33" s="15"/>
      <c r="T33" s="15"/>
      <c r="U33" s="31">
        <v>2</v>
      </c>
      <c r="V33" s="15"/>
      <c r="W33" s="15"/>
      <c r="X33" s="15"/>
      <c r="Y33" s="15"/>
      <c r="Z33" s="15"/>
      <c r="AA33" s="15"/>
      <c r="AB33" s="31"/>
      <c r="AC33" s="15"/>
      <c r="AD33" s="15"/>
      <c r="AE33" s="15"/>
      <c r="AF33" s="15"/>
      <c r="AG33" s="15"/>
      <c r="AH33" s="15"/>
      <c r="AI33" s="31"/>
      <c r="AJ33" s="15"/>
      <c r="AK33" s="15"/>
      <c r="AL33" s="15"/>
      <c r="AM33" s="15"/>
      <c r="AN33" s="15"/>
      <c r="AO33" s="15"/>
      <c r="AP33" s="31"/>
      <c r="AQ33" s="15"/>
      <c r="AR33" s="15"/>
      <c r="AS33" s="15"/>
      <c r="AT33" s="15"/>
      <c r="AU33" s="15"/>
      <c r="AV33" s="15"/>
      <c r="AW33" s="31"/>
      <c r="AX33" s="27">
        <v>2</v>
      </c>
    </row>
    <row r="34" spans="1:52" s="14" customFormat="1" ht="12" x14ac:dyDescent="0.25">
      <c r="A34" s="17">
        <v>21</v>
      </c>
      <c r="B34" s="30" t="s">
        <v>95</v>
      </c>
      <c r="C34" s="17">
        <v>45</v>
      </c>
      <c r="D34" s="17">
        <v>25</v>
      </c>
      <c r="E34" s="17">
        <v>20</v>
      </c>
      <c r="F34" s="15" t="s">
        <v>31</v>
      </c>
      <c r="G34" s="15">
        <v>2</v>
      </c>
      <c r="H34" s="15"/>
      <c r="I34" s="15"/>
      <c r="J34" s="15"/>
      <c r="K34" s="15"/>
      <c r="L34" s="15"/>
      <c r="M34" s="15"/>
      <c r="N34" s="31"/>
      <c r="O34" s="15"/>
      <c r="P34" s="15"/>
      <c r="Q34" s="15"/>
      <c r="R34" s="15"/>
      <c r="S34" s="15"/>
      <c r="T34" s="15"/>
      <c r="U34" s="31"/>
      <c r="V34" s="15"/>
      <c r="W34" s="15"/>
      <c r="X34" s="15"/>
      <c r="Y34" s="15"/>
      <c r="Z34" s="15"/>
      <c r="AA34" s="15"/>
      <c r="AB34" s="31"/>
      <c r="AC34" s="15">
        <v>15</v>
      </c>
      <c r="AD34" s="15">
        <v>10</v>
      </c>
      <c r="AE34" s="15">
        <v>20</v>
      </c>
      <c r="AF34" s="15"/>
      <c r="AG34" s="15"/>
      <c r="AH34" s="15"/>
      <c r="AI34" s="31">
        <v>2</v>
      </c>
      <c r="AJ34" s="15"/>
      <c r="AK34" s="15"/>
      <c r="AL34" s="15"/>
      <c r="AM34" s="15"/>
      <c r="AN34" s="15"/>
      <c r="AO34" s="15"/>
      <c r="AP34" s="31"/>
      <c r="AQ34" s="15"/>
      <c r="AR34" s="15"/>
      <c r="AS34" s="15"/>
      <c r="AT34" s="15"/>
      <c r="AU34" s="15"/>
      <c r="AV34" s="15"/>
      <c r="AW34" s="31"/>
      <c r="AX34" s="27">
        <v>2</v>
      </c>
    </row>
    <row r="35" spans="1:52" s="14" customFormat="1" ht="12" x14ac:dyDescent="0.25">
      <c r="A35" s="17">
        <v>22</v>
      </c>
      <c r="B35" s="30" t="s">
        <v>55</v>
      </c>
      <c r="C35" s="17">
        <f t="shared" si="11"/>
        <v>45</v>
      </c>
      <c r="D35" s="17">
        <f t="shared" si="10"/>
        <v>30</v>
      </c>
      <c r="E35" s="17">
        <f t="shared" si="12"/>
        <v>15</v>
      </c>
      <c r="F35" s="15" t="s">
        <v>28</v>
      </c>
      <c r="G35" s="15">
        <f t="shared" si="13"/>
        <v>2</v>
      </c>
      <c r="H35" s="15"/>
      <c r="I35" s="15"/>
      <c r="J35" s="15"/>
      <c r="K35" s="15"/>
      <c r="L35" s="15"/>
      <c r="M35" s="15"/>
      <c r="N35" s="31"/>
      <c r="O35" s="15"/>
      <c r="P35" s="15"/>
      <c r="Q35" s="15"/>
      <c r="R35" s="15"/>
      <c r="S35" s="15"/>
      <c r="T35" s="15"/>
      <c r="U35" s="31"/>
      <c r="V35" s="15">
        <v>15</v>
      </c>
      <c r="W35" s="15">
        <v>15</v>
      </c>
      <c r="X35" s="15">
        <v>15</v>
      </c>
      <c r="Y35" s="15"/>
      <c r="Z35" s="15"/>
      <c r="AA35" s="15"/>
      <c r="AB35" s="31">
        <v>2</v>
      </c>
      <c r="AC35" s="15"/>
      <c r="AD35" s="15"/>
      <c r="AE35" s="15"/>
      <c r="AF35" s="15"/>
      <c r="AG35" s="15"/>
      <c r="AH35" s="15"/>
      <c r="AI35" s="31"/>
      <c r="AJ35" s="15"/>
      <c r="AK35" s="15"/>
      <c r="AL35" s="15"/>
      <c r="AM35" s="15"/>
      <c r="AN35" s="15"/>
      <c r="AO35" s="15"/>
      <c r="AP35" s="31"/>
      <c r="AQ35" s="15"/>
      <c r="AR35" s="15"/>
      <c r="AS35" s="15"/>
      <c r="AT35" s="15"/>
      <c r="AU35" s="15"/>
      <c r="AV35" s="15"/>
      <c r="AW35" s="31"/>
      <c r="AX35" s="27">
        <v>2</v>
      </c>
    </row>
    <row r="36" spans="1:52" s="14" customFormat="1" ht="12" x14ac:dyDescent="0.25">
      <c r="A36" s="17">
        <v>23</v>
      </c>
      <c r="B36" s="30" t="s">
        <v>96</v>
      </c>
      <c r="C36" s="17">
        <v>35</v>
      </c>
      <c r="D36" s="17">
        <v>20</v>
      </c>
      <c r="E36" s="17">
        <v>15</v>
      </c>
      <c r="F36" s="15" t="s">
        <v>31</v>
      </c>
      <c r="G36" s="15">
        <v>1</v>
      </c>
      <c r="H36" s="15"/>
      <c r="I36" s="15"/>
      <c r="J36" s="15"/>
      <c r="K36" s="15"/>
      <c r="L36" s="15"/>
      <c r="M36" s="15"/>
      <c r="N36" s="31"/>
      <c r="O36" s="15"/>
      <c r="P36" s="15"/>
      <c r="Q36" s="15"/>
      <c r="R36" s="15"/>
      <c r="S36" s="15"/>
      <c r="T36" s="15"/>
      <c r="U36" s="31"/>
      <c r="V36" s="15">
        <v>10</v>
      </c>
      <c r="W36" s="15">
        <v>10</v>
      </c>
      <c r="X36" s="15">
        <v>15</v>
      </c>
      <c r="Y36" s="15"/>
      <c r="Z36" s="15"/>
      <c r="AA36" s="15"/>
      <c r="AB36" s="31">
        <v>1</v>
      </c>
      <c r="AC36" s="15"/>
      <c r="AD36" s="15"/>
      <c r="AE36" s="15"/>
      <c r="AF36" s="15"/>
      <c r="AG36" s="15"/>
      <c r="AH36" s="15"/>
      <c r="AI36" s="31"/>
      <c r="AJ36" s="15"/>
      <c r="AK36" s="15"/>
      <c r="AL36" s="15"/>
      <c r="AM36" s="15"/>
      <c r="AN36" s="15"/>
      <c r="AO36" s="15"/>
      <c r="AP36" s="31"/>
      <c r="AQ36" s="15"/>
      <c r="AR36" s="15"/>
      <c r="AS36" s="15"/>
      <c r="AT36" s="15"/>
      <c r="AU36" s="15"/>
      <c r="AV36" s="15"/>
      <c r="AW36" s="31"/>
      <c r="AX36" s="27">
        <v>1</v>
      </c>
    </row>
    <row r="37" spans="1:52" s="14" customFormat="1" ht="24" x14ac:dyDescent="0.25">
      <c r="A37" s="17">
        <v>24</v>
      </c>
      <c r="B37" s="30" t="s">
        <v>97</v>
      </c>
      <c r="C37" s="17">
        <v>30</v>
      </c>
      <c r="D37" s="17">
        <v>10</v>
      </c>
      <c r="E37" s="17">
        <v>20</v>
      </c>
      <c r="F37" s="15" t="s">
        <v>31</v>
      </c>
      <c r="G37" s="15">
        <v>1</v>
      </c>
      <c r="H37" s="15"/>
      <c r="I37" s="15"/>
      <c r="J37" s="15"/>
      <c r="K37" s="15"/>
      <c r="L37" s="15"/>
      <c r="M37" s="15"/>
      <c r="N37" s="31"/>
      <c r="O37" s="15"/>
      <c r="P37" s="15"/>
      <c r="Q37" s="15"/>
      <c r="R37" s="15"/>
      <c r="S37" s="15"/>
      <c r="T37" s="15"/>
      <c r="U37" s="31"/>
      <c r="V37" s="15">
        <v>5</v>
      </c>
      <c r="W37" s="15">
        <v>5</v>
      </c>
      <c r="X37" s="15">
        <v>20</v>
      </c>
      <c r="Y37" s="15"/>
      <c r="Z37" s="15"/>
      <c r="AA37" s="15"/>
      <c r="AB37" s="31">
        <v>1</v>
      </c>
      <c r="AC37" s="15"/>
      <c r="AD37" s="15"/>
      <c r="AE37" s="15"/>
      <c r="AF37" s="15"/>
      <c r="AG37" s="15"/>
      <c r="AH37" s="15"/>
      <c r="AI37" s="31"/>
      <c r="AJ37" s="15"/>
      <c r="AK37" s="15"/>
      <c r="AL37" s="15"/>
      <c r="AM37" s="15"/>
      <c r="AN37" s="15"/>
      <c r="AO37" s="15"/>
      <c r="AP37" s="31"/>
      <c r="AQ37" s="15"/>
      <c r="AR37" s="15"/>
      <c r="AS37" s="15"/>
      <c r="AT37" s="15"/>
      <c r="AU37" s="15"/>
      <c r="AV37" s="15"/>
      <c r="AW37" s="31"/>
      <c r="AX37" s="27">
        <v>1</v>
      </c>
    </row>
    <row r="38" spans="1:52" s="14" customFormat="1" ht="24" x14ac:dyDescent="0.25">
      <c r="A38" s="17">
        <v>25</v>
      </c>
      <c r="B38" s="30" t="s">
        <v>98</v>
      </c>
      <c r="C38" s="17">
        <f t="shared" si="11"/>
        <v>30</v>
      </c>
      <c r="D38" s="17">
        <v>10</v>
      </c>
      <c r="E38" s="17">
        <v>20</v>
      </c>
      <c r="F38" s="15" t="s">
        <v>31</v>
      </c>
      <c r="G38" s="15">
        <f t="shared" si="13"/>
        <v>1</v>
      </c>
      <c r="H38" s="17"/>
      <c r="I38" s="17"/>
      <c r="J38" s="17"/>
      <c r="K38" s="17"/>
      <c r="L38" s="17"/>
      <c r="M38" s="17"/>
      <c r="N38" s="33"/>
      <c r="O38" s="17"/>
      <c r="P38" s="17"/>
      <c r="Q38" s="17"/>
      <c r="R38" s="17"/>
      <c r="S38" s="17"/>
      <c r="T38" s="17"/>
      <c r="U38" s="33"/>
      <c r="V38" s="17">
        <v>5</v>
      </c>
      <c r="W38" s="17">
        <v>5</v>
      </c>
      <c r="X38" s="17">
        <v>20</v>
      </c>
      <c r="Y38" s="17"/>
      <c r="Z38" s="17"/>
      <c r="AA38" s="17"/>
      <c r="AB38" s="33">
        <v>1</v>
      </c>
      <c r="AC38" s="17"/>
      <c r="AD38" s="17"/>
      <c r="AE38" s="17"/>
      <c r="AF38" s="17"/>
      <c r="AG38" s="17"/>
      <c r="AH38" s="17"/>
      <c r="AI38" s="33"/>
      <c r="AJ38" s="17"/>
      <c r="AK38" s="17"/>
      <c r="AL38" s="17"/>
      <c r="AM38" s="17"/>
      <c r="AN38" s="17"/>
      <c r="AO38" s="17"/>
      <c r="AP38" s="33"/>
      <c r="AQ38" s="17"/>
      <c r="AR38" s="17"/>
      <c r="AS38" s="17"/>
      <c r="AT38" s="17"/>
      <c r="AU38" s="17"/>
      <c r="AV38" s="17"/>
      <c r="AW38" s="33"/>
      <c r="AX38" s="27">
        <v>1</v>
      </c>
      <c r="AZ38" s="14">
        <f>SUM(I39,P39,W39,AD39,AK39,AR39,I55,P55,W55,AD55,AK55,AR55)</f>
        <v>375</v>
      </c>
    </row>
    <row r="39" spans="1:52" s="14" customFormat="1" ht="12" x14ac:dyDescent="0.25">
      <c r="A39" s="17"/>
      <c r="B39" s="30"/>
      <c r="C39" s="17">
        <f t="shared" ref="C39:AW39" si="14">SUM(C29:C38)</f>
        <v>1115</v>
      </c>
      <c r="D39" s="17">
        <f t="shared" si="14"/>
        <v>285</v>
      </c>
      <c r="E39" s="17">
        <f t="shared" si="14"/>
        <v>830</v>
      </c>
      <c r="F39" s="17">
        <f t="shared" si="14"/>
        <v>0</v>
      </c>
      <c r="G39" s="17">
        <f t="shared" si="14"/>
        <v>43</v>
      </c>
      <c r="H39" s="17">
        <f t="shared" si="14"/>
        <v>55</v>
      </c>
      <c r="I39" s="17">
        <f t="shared" si="14"/>
        <v>65</v>
      </c>
      <c r="J39" s="17">
        <f t="shared" si="14"/>
        <v>120</v>
      </c>
      <c r="K39" s="17">
        <f t="shared" si="14"/>
        <v>50</v>
      </c>
      <c r="L39" s="17">
        <f t="shared" si="14"/>
        <v>80</v>
      </c>
      <c r="M39" s="17">
        <f t="shared" si="14"/>
        <v>120</v>
      </c>
      <c r="N39" s="17">
        <f t="shared" si="14"/>
        <v>19</v>
      </c>
      <c r="O39" s="17">
        <f t="shared" si="14"/>
        <v>45</v>
      </c>
      <c r="P39" s="17">
        <f t="shared" si="14"/>
        <v>25</v>
      </c>
      <c r="Q39" s="17">
        <f t="shared" si="14"/>
        <v>65</v>
      </c>
      <c r="R39" s="17">
        <f t="shared" si="14"/>
        <v>5</v>
      </c>
      <c r="S39" s="17">
        <f t="shared" si="14"/>
        <v>60</v>
      </c>
      <c r="T39" s="17">
        <f t="shared" si="14"/>
        <v>40</v>
      </c>
      <c r="U39" s="17">
        <f t="shared" si="14"/>
        <v>9</v>
      </c>
      <c r="V39" s="17">
        <f t="shared" si="14"/>
        <v>35</v>
      </c>
      <c r="W39" s="17">
        <f t="shared" si="14"/>
        <v>35</v>
      </c>
      <c r="X39" s="17">
        <f t="shared" si="14"/>
        <v>70</v>
      </c>
      <c r="Y39" s="17">
        <f t="shared" si="14"/>
        <v>0</v>
      </c>
      <c r="Z39" s="17">
        <f t="shared" si="14"/>
        <v>0</v>
      </c>
      <c r="AA39" s="17">
        <f t="shared" si="14"/>
        <v>0</v>
      </c>
      <c r="AB39" s="17">
        <f t="shared" si="14"/>
        <v>5</v>
      </c>
      <c r="AC39" s="17">
        <f t="shared" si="14"/>
        <v>15</v>
      </c>
      <c r="AD39" s="17">
        <f t="shared" si="14"/>
        <v>10</v>
      </c>
      <c r="AE39" s="17">
        <f t="shared" si="14"/>
        <v>20</v>
      </c>
      <c r="AF39" s="17">
        <f t="shared" si="14"/>
        <v>0</v>
      </c>
      <c r="AG39" s="17">
        <f t="shared" si="14"/>
        <v>0</v>
      </c>
      <c r="AH39" s="17">
        <f t="shared" si="14"/>
        <v>0</v>
      </c>
      <c r="AI39" s="17">
        <f t="shared" si="14"/>
        <v>2</v>
      </c>
      <c r="AJ39" s="17">
        <f t="shared" si="14"/>
        <v>0</v>
      </c>
      <c r="AK39" s="17">
        <f t="shared" si="14"/>
        <v>0</v>
      </c>
      <c r="AL39" s="17">
        <f t="shared" si="14"/>
        <v>0</v>
      </c>
      <c r="AM39" s="17">
        <f t="shared" si="14"/>
        <v>0</v>
      </c>
      <c r="AN39" s="17">
        <f t="shared" si="14"/>
        <v>0</v>
      </c>
      <c r="AO39" s="17">
        <f t="shared" si="14"/>
        <v>0</v>
      </c>
      <c r="AP39" s="17">
        <f t="shared" si="14"/>
        <v>0</v>
      </c>
      <c r="AQ39" s="17">
        <f t="shared" si="14"/>
        <v>0</v>
      </c>
      <c r="AR39" s="17">
        <f t="shared" si="14"/>
        <v>0</v>
      </c>
      <c r="AS39" s="17">
        <f t="shared" si="14"/>
        <v>0</v>
      </c>
      <c r="AT39" s="17">
        <f t="shared" si="14"/>
        <v>0</v>
      </c>
      <c r="AU39" s="17">
        <f t="shared" si="14"/>
        <v>80</v>
      </c>
      <c r="AV39" s="17">
        <f t="shared" si="14"/>
        <v>120</v>
      </c>
      <c r="AW39" s="17">
        <f t="shared" si="14"/>
        <v>8</v>
      </c>
      <c r="AX39" s="23"/>
    </row>
    <row r="40" spans="1:52" s="14" customFormat="1" ht="12.75" customHeight="1" thickBot="1" x14ac:dyDescent="0.3">
      <c r="A40" s="63" t="s">
        <v>57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</row>
    <row r="41" spans="1:52" s="14" customFormat="1" ht="24" x14ac:dyDescent="0.25">
      <c r="A41" s="17">
        <v>26</v>
      </c>
      <c r="B41" s="40" t="s">
        <v>58</v>
      </c>
      <c r="C41" s="17">
        <f t="shared" ref="C41:C49" si="15">SUM(D41:E41)</f>
        <v>380</v>
      </c>
      <c r="D41" s="17">
        <f t="shared" ref="D41:D50" si="16">SUM(H41:I41,O41:P41,V41:W41,AC41:AD41,AJ41:AK41,AQ41:AR41)</f>
        <v>70</v>
      </c>
      <c r="E41" s="17">
        <f t="shared" ref="E41:E50" si="17">SUM(J41:M41,Q41:T41,X41:AA41,AE41:AH41,AL41:AO41,AS41:AV41)</f>
        <v>310</v>
      </c>
      <c r="F41" s="15" t="s">
        <v>28</v>
      </c>
      <c r="G41" s="15">
        <f>SUM(N41,U41,AB41,AI41,AP41,AW41)</f>
        <v>15</v>
      </c>
      <c r="H41" s="17"/>
      <c r="I41" s="17"/>
      <c r="J41" s="17"/>
      <c r="K41" s="17"/>
      <c r="L41" s="17"/>
      <c r="M41" s="17"/>
      <c r="N41" s="33"/>
      <c r="O41" s="17"/>
      <c r="P41" s="17"/>
      <c r="Q41" s="17"/>
      <c r="R41" s="17"/>
      <c r="S41" s="17"/>
      <c r="T41" s="17"/>
      <c r="U41" s="33"/>
      <c r="V41" s="17">
        <v>40</v>
      </c>
      <c r="W41" s="17">
        <v>30</v>
      </c>
      <c r="X41" s="17">
        <v>15</v>
      </c>
      <c r="Y41" s="17">
        <v>15</v>
      </c>
      <c r="Z41" s="17">
        <v>120</v>
      </c>
      <c r="AA41" s="17">
        <v>160</v>
      </c>
      <c r="AB41" s="33">
        <v>15</v>
      </c>
      <c r="AC41" s="17"/>
      <c r="AD41" s="17"/>
      <c r="AE41" s="17"/>
      <c r="AF41" s="17"/>
      <c r="AG41" s="17"/>
      <c r="AH41" s="17"/>
      <c r="AI41" s="33"/>
      <c r="AJ41" s="17"/>
      <c r="AK41" s="17"/>
      <c r="AL41" s="17"/>
      <c r="AM41" s="17"/>
      <c r="AN41" s="17"/>
      <c r="AO41" s="17"/>
      <c r="AP41" s="33"/>
      <c r="AQ41" s="17"/>
      <c r="AR41" s="17"/>
      <c r="AS41" s="17"/>
      <c r="AT41" s="17"/>
      <c r="AU41" s="17"/>
      <c r="AV41" s="17"/>
      <c r="AW41" s="33"/>
      <c r="AX41" s="26" t="s">
        <v>100</v>
      </c>
    </row>
    <row r="42" spans="1:52" s="14" customFormat="1" ht="24" x14ac:dyDescent="0.25">
      <c r="A42" s="17">
        <v>27</v>
      </c>
      <c r="B42" s="30" t="s">
        <v>60</v>
      </c>
      <c r="C42" s="17">
        <f t="shared" si="15"/>
        <v>430</v>
      </c>
      <c r="D42" s="17">
        <f t="shared" si="16"/>
        <v>70</v>
      </c>
      <c r="E42" s="17">
        <f t="shared" si="17"/>
        <v>360</v>
      </c>
      <c r="F42" s="15" t="s">
        <v>28</v>
      </c>
      <c r="G42" s="15">
        <f t="shared" ref="G42:G50" si="18">SUM(N42,U42,AB42,AI42,AP42,AW42)</f>
        <v>17</v>
      </c>
      <c r="H42" s="17"/>
      <c r="I42" s="17"/>
      <c r="J42" s="17"/>
      <c r="K42" s="17"/>
      <c r="L42" s="17"/>
      <c r="M42" s="17"/>
      <c r="N42" s="33"/>
      <c r="O42" s="17"/>
      <c r="P42" s="17"/>
      <c r="Q42" s="17"/>
      <c r="R42" s="17"/>
      <c r="S42" s="17"/>
      <c r="T42" s="17"/>
      <c r="U42" s="33"/>
      <c r="V42" s="17"/>
      <c r="W42" s="17"/>
      <c r="X42" s="17"/>
      <c r="Y42" s="17"/>
      <c r="Z42" s="17"/>
      <c r="AA42" s="17"/>
      <c r="AB42" s="33"/>
      <c r="AC42" s="17"/>
      <c r="AD42" s="17"/>
      <c r="AE42" s="17"/>
      <c r="AF42" s="17"/>
      <c r="AG42" s="17"/>
      <c r="AH42" s="17"/>
      <c r="AI42" s="33"/>
      <c r="AJ42" s="17"/>
      <c r="AK42" s="17"/>
      <c r="AL42" s="17"/>
      <c r="AM42" s="17"/>
      <c r="AN42" s="17"/>
      <c r="AO42" s="17"/>
      <c r="AP42" s="33"/>
      <c r="AQ42" s="17">
        <v>40</v>
      </c>
      <c r="AR42" s="17">
        <v>30</v>
      </c>
      <c r="AS42" s="17">
        <v>20</v>
      </c>
      <c r="AT42" s="17">
        <v>20</v>
      </c>
      <c r="AU42" s="17">
        <v>160</v>
      </c>
      <c r="AV42" s="39">
        <v>160</v>
      </c>
      <c r="AW42" s="33">
        <v>17</v>
      </c>
      <c r="AX42" s="27" t="s">
        <v>101</v>
      </c>
    </row>
    <row r="43" spans="1:52" s="14" customFormat="1" ht="24" x14ac:dyDescent="0.25">
      <c r="A43" s="17">
        <v>28</v>
      </c>
      <c r="B43" s="30" t="s">
        <v>62</v>
      </c>
      <c r="C43" s="17">
        <f t="shared" si="15"/>
        <v>390</v>
      </c>
      <c r="D43" s="17">
        <f t="shared" si="16"/>
        <v>70</v>
      </c>
      <c r="E43" s="17">
        <f t="shared" si="17"/>
        <v>320</v>
      </c>
      <c r="F43" s="15" t="s">
        <v>28</v>
      </c>
      <c r="G43" s="15">
        <f t="shared" si="18"/>
        <v>14</v>
      </c>
      <c r="H43" s="17"/>
      <c r="I43" s="17"/>
      <c r="J43" s="17"/>
      <c r="K43" s="17"/>
      <c r="L43" s="17"/>
      <c r="M43" s="17"/>
      <c r="N43" s="33"/>
      <c r="O43" s="17"/>
      <c r="P43" s="17"/>
      <c r="Q43" s="17"/>
      <c r="R43" s="17"/>
      <c r="S43" s="17"/>
      <c r="T43" s="17"/>
      <c r="U43" s="33"/>
      <c r="V43" s="17"/>
      <c r="W43" s="17"/>
      <c r="X43" s="17"/>
      <c r="Y43" s="17"/>
      <c r="Z43" s="17"/>
      <c r="AA43" s="17"/>
      <c r="AB43" s="33"/>
      <c r="AC43" s="17"/>
      <c r="AD43" s="17"/>
      <c r="AE43" s="17"/>
      <c r="AF43" s="17"/>
      <c r="AG43" s="17"/>
      <c r="AH43" s="17"/>
      <c r="AI43" s="33"/>
      <c r="AJ43" s="17">
        <v>40</v>
      </c>
      <c r="AK43" s="17">
        <v>30</v>
      </c>
      <c r="AL43" s="17">
        <v>20</v>
      </c>
      <c r="AM43" s="17">
        <v>20</v>
      </c>
      <c r="AN43" s="17">
        <v>120</v>
      </c>
      <c r="AO43" s="39">
        <v>160</v>
      </c>
      <c r="AP43" s="33">
        <v>14</v>
      </c>
      <c r="AQ43" s="17"/>
      <c r="AR43" s="17"/>
      <c r="AS43" s="17"/>
      <c r="AT43" s="17"/>
      <c r="AU43" s="17"/>
      <c r="AV43" s="17"/>
      <c r="AW43" s="33"/>
      <c r="AX43" s="27" t="s">
        <v>94</v>
      </c>
    </row>
    <row r="44" spans="1:52" s="14" customFormat="1" ht="36" x14ac:dyDescent="0.25">
      <c r="A44" s="17">
        <v>29</v>
      </c>
      <c r="B44" s="40" t="s">
        <v>64</v>
      </c>
      <c r="C44" s="17">
        <f t="shared" si="15"/>
        <v>195</v>
      </c>
      <c r="D44" s="17">
        <f t="shared" si="16"/>
        <v>45</v>
      </c>
      <c r="E44" s="17">
        <f t="shared" si="17"/>
        <v>150</v>
      </c>
      <c r="F44" s="15" t="s">
        <v>28</v>
      </c>
      <c r="G44" s="15">
        <f t="shared" si="18"/>
        <v>8</v>
      </c>
      <c r="H44" s="17"/>
      <c r="I44" s="17"/>
      <c r="J44" s="17"/>
      <c r="K44" s="17"/>
      <c r="L44" s="17"/>
      <c r="M44" s="17"/>
      <c r="N44" s="33"/>
      <c r="O44" s="17"/>
      <c r="P44" s="17"/>
      <c r="Q44" s="17"/>
      <c r="R44" s="17"/>
      <c r="S44" s="17"/>
      <c r="T44" s="17"/>
      <c r="U44" s="33"/>
      <c r="V44" s="17">
        <v>25</v>
      </c>
      <c r="W44" s="17">
        <v>20</v>
      </c>
      <c r="X44" s="17">
        <v>15</v>
      </c>
      <c r="Y44" s="17">
        <v>15</v>
      </c>
      <c r="Z44" s="17">
        <v>80</v>
      </c>
      <c r="AA44" s="17">
        <v>40</v>
      </c>
      <c r="AB44" s="33">
        <v>8</v>
      </c>
      <c r="AC44" s="17"/>
      <c r="AD44" s="17"/>
      <c r="AE44" s="17"/>
      <c r="AF44" s="17"/>
      <c r="AG44" s="17"/>
      <c r="AH44" s="17"/>
      <c r="AI44" s="33"/>
      <c r="AJ44" s="17"/>
      <c r="AK44" s="17"/>
      <c r="AL44" s="17"/>
      <c r="AM44" s="17"/>
      <c r="AN44" s="17"/>
      <c r="AO44" s="17"/>
      <c r="AP44" s="33"/>
      <c r="AQ44" s="17"/>
      <c r="AR44" s="17"/>
      <c r="AS44" s="17"/>
      <c r="AT44" s="17"/>
      <c r="AU44" s="17"/>
      <c r="AV44" s="17"/>
      <c r="AW44" s="31"/>
      <c r="AX44" s="27" t="s">
        <v>102</v>
      </c>
    </row>
    <row r="45" spans="1:52" s="14" customFormat="1" ht="24" x14ac:dyDescent="0.25">
      <c r="A45" s="17">
        <v>30</v>
      </c>
      <c r="B45" s="30" t="s">
        <v>66</v>
      </c>
      <c r="C45" s="17">
        <f t="shared" si="15"/>
        <v>250</v>
      </c>
      <c r="D45" s="17">
        <f t="shared" si="16"/>
        <v>50</v>
      </c>
      <c r="E45" s="17">
        <f t="shared" si="17"/>
        <v>200</v>
      </c>
      <c r="F45" s="15" t="s">
        <v>28</v>
      </c>
      <c r="G45" s="15">
        <v>12</v>
      </c>
      <c r="H45" s="17"/>
      <c r="I45" s="17"/>
      <c r="J45" s="17"/>
      <c r="K45" s="17"/>
      <c r="L45" s="17"/>
      <c r="M45" s="17"/>
      <c r="N45" s="33"/>
      <c r="O45" s="17"/>
      <c r="P45" s="17"/>
      <c r="Q45" s="17"/>
      <c r="R45" s="17"/>
      <c r="S45" s="17"/>
      <c r="T45" s="17"/>
      <c r="U45" s="33"/>
      <c r="V45" s="17">
        <v>15</v>
      </c>
      <c r="W45" s="17">
        <v>10</v>
      </c>
      <c r="X45" s="17">
        <v>10</v>
      </c>
      <c r="Y45" s="17">
        <v>10</v>
      </c>
      <c r="Z45" s="17"/>
      <c r="AA45" s="17"/>
      <c r="AB45" s="33">
        <v>2</v>
      </c>
      <c r="AC45" s="17">
        <v>15</v>
      </c>
      <c r="AD45" s="17">
        <v>10</v>
      </c>
      <c r="AE45" s="17">
        <v>10</v>
      </c>
      <c r="AF45" s="17">
        <v>10</v>
      </c>
      <c r="AG45" s="17">
        <v>80</v>
      </c>
      <c r="AH45" s="17">
        <v>80</v>
      </c>
      <c r="AI45" s="33">
        <v>8</v>
      </c>
      <c r="AJ45" s="17"/>
      <c r="AK45" s="17"/>
      <c r="AL45" s="17"/>
      <c r="AM45" s="17"/>
      <c r="AN45" s="17"/>
      <c r="AO45" s="17"/>
      <c r="AP45" s="33"/>
      <c r="AQ45" s="17"/>
      <c r="AR45" s="17"/>
      <c r="AS45" s="17"/>
      <c r="AT45" s="17"/>
      <c r="AU45" s="17"/>
      <c r="AV45" s="17"/>
      <c r="AW45" s="33"/>
      <c r="AX45" s="27" t="s">
        <v>105</v>
      </c>
    </row>
    <row r="46" spans="1:52" s="14" customFormat="1" ht="24" x14ac:dyDescent="0.25">
      <c r="A46" s="17">
        <v>31</v>
      </c>
      <c r="B46" s="30" t="s">
        <v>106</v>
      </c>
      <c r="C46" s="17">
        <f t="shared" si="15"/>
        <v>245</v>
      </c>
      <c r="D46" s="17">
        <f t="shared" si="16"/>
        <v>40</v>
      </c>
      <c r="E46" s="17">
        <f t="shared" si="17"/>
        <v>205</v>
      </c>
      <c r="F46" s="15" t="s">
        <v>28</v>
      </c>
      <c r="G46" s="15">
        <f t="shared" si="18"/>
        <v>9</v>
      </c>
      <c r="H46" s="17"/>
      <c r="I46" s="17"/>
      <c r="J46" s="17"/>
      <c r="K46" s="17"/>
      <c r="L46" s="17"/>
      <c r="M46" s="17"/>
      <c r="N46" s="33"/>
      <c r="O46" s="17"/>
      <c r="P46" s="17"/>
      <c r="Q46" s="17"/>
      <c r="R46" s="17"/>
      <c r="S46" s="17"/>
      <c r="T46" s="17"/>
      <c r="U46" s="33"/>
      <c r="V46" s="17"/>
      <c r="W46" s="17"/>
      <c r="X46" s="17"/>
      <c r="Y46" s="17"/>
      <c r="Z46" s="17"/>
      <c r="AA46" s="17"/>
      <c r="AB46" s="33"/>
      <c r="AC46" s="17"/>
      <c r="AD46" s="17"/>
      <c r="AE46" s="17"/>
      <c r="AF46" s="17"/>
      <c r="AG46" s="17"/>
      <c r="AH46" s="17"/>
      <c r="AI46" s="33"/>
      <c r="AJ46" s="17">
        <v>20</v>
      </c>
      <c r="AK46" s="17">
        <v>20</v>
      </c>
      <c r="AL46" s="17">
        <v>15</v>
      </c>
      <c r="AM46" s="17">
        <v>30</v>
      </c>
      <c r="AN46" s="17">
        <v>80</v>
      </c>
      <c r="AO46" s="17">
        <v>80</v>
      </c>
      <c r="AP46" s="33">
        <v>9</v>
      </c>
      <c r="AQ46" s="17"/>
      <c r="AR46" s="17"/>
      <c r="AS46" s="17"/>
      <c r="AT46" s="17"/>
      <c r="AU46" s="17"/>
      <c r="AV46" s="17"/>
      <c r="AW46" s="33"/>
      <c r="AX46" s="27" t="s">
        <v>107</v>
      </c>
    </row>
    <row r="47" spans="1:52" s="14" customFormat="1" ht="12" x14ac:dyDescent="0.25">
      <c r="A47" s="17">
        <v>32</v>
      </c>
      <c r="B47" s="30" t="s">
        <v>103</v>
      </c>
      <c r="C47" s="17">
        <v>115</v>
      </c>
      <c r="D47" s="17">
        <v>20</v>
      </c>
      <c r="E47" s="17">
        <v>95</v>
      </c>
      <c r="F47" s="15" t="s">
        <v>31</v>
      </c>
      <c r="G47" s="15">
        <v>6</v>
      </c>
      <c r="H47" s="17"/>
      <c r="I47" s="17"/>
      <c r="J47" s="17"/>
      <c r="K47" s="17"/>
      <c r="L47" s="17"/>
      <c r="M47" s="17"/>
      <c r="N47" s="33"/>
      <c r="O47" s="17">
        <v>10</v>
      </c>
      <c r="P47" s="17">
        <v>10</v>
      </c>
      <c r="Q47" s="17">
        <v>15</v>
      </c>
      <c r="R47" s="17"/>
      <c r="S47" s="17">
        <v>40</v>
      </c>
      <c r="T47" s="17">
        <v>40</v>
      </c>
      <c r="U47" s="33">
        <v>6</v>
      </c>
      <c r="V47" s="17"/>
      <c r="W47" s="17"/>
      <c r="X47" s="17"/>
      <c r="Y47" s="17"/>
      <c r="Z47" s="17"/>
      <c r="AA47" s="17"/>
      <c r="AB47" s="33"/>
      <c r="AC47" s="17"/>
      <c r="AD47" s="17"/>
      <c r="AE47" s="17"/>
      <c r="AF47" s="17"/>
      <c r="AG47" s="17"/>
      <c r="AH47" s="17"/>
      <c r="AI47" s="33"/>
      <c r="AJ47" s="17"/>
      <c r="AK47" s="17"/>
      <c r="AL47" s="17"/>
      <c r="AM47" s="17"/>
      <c r="AN47" s="17"/>
      <c r="AO47" s="17"/>
      <c r="AP47" s="33"/>
      <c r="AQ47" s="17"/>
      <c r="AR47" s="17"/>
      <c r="AS47" s="17"/>
      <c r="AT47" s="17"/>
      <c r="AU47" s="17"/>
      <c r="AV47" s="17"/>
      <c r="AW47" s="33"/>
      <c r="AX47" s="27" t="s">
        <v>104</v>
      </c>
    </row>
    <row r="48" spans="1:52" s="14" customFormat="1" ht="24" x14ac:dyDescent="0.25">
      <c r="A48" s="17">
        <v>33</v>
      </c>
      <c r="B48" s="30" t="s">
        <v>72</v>
      </c>
      <c r="C48" s="17">
        <f t="shared" si="15"/>
        <v>245</v>
      </c>
      <c r="D48" s="17">
        <f t="shared" si="16"/>
        <v>40</v>
      </c>
      <c r="E48" s="17">
        <f t="shared" si="17"/>
        <v>205</v>
      </c>
      <c r="F48" s="15" t="s">
        <v>28</v>
      </c>
      <c r="G48" s="15">
        <f t="shared" si="18"/>
        <v>9</v>
      </c>
      <c r="H48" s="17"/>
      <c r="I48" s="17"/>
      <c r="J48" s="17"/>
      <c r="K48" s="17"/>
      <c r="L48" s="17"/>
      <c r="M48" s="17"/>
      <c r="N48" s="33"/>
      <c r="O48" s="17"/>
      <c r="P48" s="17"/>
      <c r="Q48" s="17"/>
      <c r="R48" s="17"/>
      <c r="S48" s="17"/>
      <c r="T48" s="17"/>
      <c r="U48" s="33"/>
      <c r="V48" s="17"/>
      <c r="W48" s="17"/>
      <c r="X48" s="17"/>
      <c r="Y48" s="17"/>
      <c r="Z48" s="17"/>
      <c r="AA48" s="17"/>
      <c r="AB48" s="33"/>
      <c r="AC48" s="17">
        <v>20</v>
      </c>
      <c r="AD48" s="17">
        <v>20</v>
      </c>
      <c r="AE48" s="17">
        <v>15</v>
      </c>
      <c r="AF48" s="17">
        <v>30</v>
      </c>
      <c r="AG48" s="17">
        <v>80</v>
      </c>
      <c r="AH48" s="17">
        <v>80</v>
      </c>
      <c r="AI48" s="33">
        <v>9</v>
      </c>
      <c r="AJ48" s="17"/>
      <c r="AK48" s="17"/>
      <c r="AL48" s="17"/>
      <c r="AM48" s="17"/>
      <c r="AN48" s="17"/>
      <c r="AO48" s="17"/>
      <c r="AP48" s="33"/>
      <c r="AQ48" s="17"/>
      <c r="AR48" s="17"/>
      <c r="AS48" s="17"/>
      <c r="AT48" s="17"/>
      <c r="AU48" s="17"/>
      <c r="AV48" s="17"/>
      <c r="AW48" s="33"/>
      <c r="AX48" s="27" t="s">
        <v>107</v>
      </c>
    </row>
    <row r="49" spans="1:51" s="14" customFormat="1" ht="12" x14ac:dyDescent="0.2">
      <c r="A49" s="17">
        <v>34</v>
      </c>
      <c r="B49" s="17" t="s">
        <v>73</v>
      </c>
      <c r="C49" s="17">
        <f t="shared" si="15"/>
        <v>240</v>
      </c>
      <c r="D49" s="17">
        <f t="shared" si="16"/>
        <v>35</v>
      </c>
      <c r="E49" s="17">
        <f t="shared" si="17"/>
        <v>205</v>
      </c>
      <c r="F49" s="15" t="s">
        <v>31</v>
      </c>
      <c r="G49" s="15">
        <f t="shared" si="18"/>
        <v>9</v>
      </c>
      <c r="H49" s="17"/>
      <c r="I49" s="17"/>
      <c r="J49" s="17"/>
      <c r="K49" s="17"/>
      <c r="L49" s="17"/>
      <c r="M49" s="17"/>
      <c r="N49" s="33"/>
      <c r="O49" s="22"/>
      <c r="P49" s="22"/>
      <c r="Q49" s="22"/>
      <c r="R49" s="22"/>
      <c r="S49" s="22"/>
      <c r="T49" s="22"/>
      <c r="U49" s="33"/>
      <c r="V49" s="17"/>
      <c r="W49" s="17"/>
      <c r="X49" s="17"/>
      <c r="Y49" s="17"/>
      <c r="Z49" s="17"/>
      <c r="AA49" s="17"/>
      <c r="AB49" s="33"/>
      <c r="AC49" s="17"/>
      <c r="AD49" s="17"/>
      <c r="AE49" s="17"/>
      <c r="AF49" s="17"/>
      <c r="AG49" s="17"/>
      <c r="AH49" s="17"/>
      <c r="AI49" s="33"/>
      <c r="AJ49" s="22">
        <v>20</v>
      </c>
      <c r="AK49" s="22">
        <v>15</v>
      </c>
      <c r="AL49" s="22">
        <v>15</v>
      </c>
      <c r="AM49" s="22">
        <v>30</v>
      </c>
      <c r="AN49" s="22">
        <v>80</v>
      </c>
      <c r="AO49" s="22">
        <v>80</v>
      </c>
      <c r="AP49" s="33">
        <v>9</v>
      </c>
      <c r="AQ49" s="17"/>
      <c r="AR49" s="17"/>
      <c r="AS49" s="17"/>
      <c r="AT49" s="17"/>
      <c r="AU49" s="17"/>
      <c r="AV49" s="17"/>
      <c r="AW49" s="33"/>
      <c r="AX49" s="27" t="s">
        <v>107</v>
      </c>
    </row>
    <row r="50" spans="1:51" s="14" customFormat="1" ht="12" x14ac:dyDescent="0.25">
      <c r="A50" s="17">
        <v>35</v>
      </c>
      <c r="B50" s="40" t="s">
        <v>74</v>
      </c>
      <c r="C50" s="17">
        <f>SUM(D50:E50)</f>
        <v>135</v>
      </c>
      <c r="D50" s="17">
        <f t="shared" si="16"/>
        <v>30</v>
      </c>
      <c r="E50" s="17">
        <f t="shared" si="17"/>
        <v>105</v>
      </c>
      <c r="F50" s="15" t="s">
        <v>31</v>
      </c>
      <c r="G50" s="15">
        <f t="shared" si="18"/>
        <v>6</v>
      </c>
      <c r="H50" s="17"/>
      <c r="I50" s="17"/>
      <c r="J50" s="17"/>
      <c r="K50" s="17"/>
      <c r="L50" s="17"/>
      <c r="M50" s="17"/>
      <c r="N50" s="33"/>
      <c r="O50" s="17"/>
      <c r="P50" s="17"/>
      <c r="Q50" s="17"/>
      <c r="R50" s="17"/>
      <c r="S50" s="17"/>
      <c r="T50" s="17"/>
      <c r="U50" s="33"/>
      <c r="V50" s="17"/>
      <c r="W50" s="17"/>
      <c r="X50" s="17"/>
      <c r="Y50" s="17"/>
      <c r="Z50" s="17"/>
      <c r="AA50" s="17"/>
      <c r="AB50" s="33"/>
      <c r="AC50" s="17">
        <v>20</v>
      </c>
      <c r="AD50" s="17">
        <v>10</v>
      </c>
      <c r="AE50" s="17">
        <v>10</v>
      </c>
      <c r="AF50" s="17">
        <v>15</v>
      </c>
      <c r="AG50" s="17">
        <v>40</v>
      </c>
      <c r="AH50" s="17">
        <v>40</v>
      </c>
      <c r="AI50" s="33">
        <v>6</v>
      </c>
      <c r="AJ50" s="17"/>
      <c r="AK50" s="17"/>
      <c r="AL50" s="17"/>
      <c r="AM50" s="17"/>
      <c r="AN50" s="17"/>
      <c r="AO50" s="17"/>
      <c r="AP50" s="33"/>
      <c r="AQ50" s="17"/>
      <c r="AR50" s="17"/>
      <c r="AS50" s="17"/>
      <c r="AT50" s="17"/>
      <c r="AU50" s="17"/>
      <c r="AV50" s="17"/>
      <c r="AW50" s="33"/>
      <c r="AX50" s="27" t="s">
        <v>109</v>
      </c>
    </row>
    <row r="51" spans="1:51" s="14" customFormat="1" ht="12" x14ac:dyDescent="0.25">
      <c r="A51" s="17">
        <v>36</v>
      </c>
      <c r="B51" s="52" t="s">
        <v>110</v>
      </c>
      <c r="C51" s="17">
        <v>60</v>
      </c>
      <c r="D51" s="17">
        <v>35</v>
      </c>
      <c r="E51" s="17">
        <v>25</v>
      </c>
      <c r="F51" s="15" t="s">
        <v>28</v>
      </c>
      <c r="G51" s="15">
        <v>2</v>
      </c>
      <c r="H51" s="17"/>
      <c r="I51" s="17"/>
      <c r="J51" s="17"/>
      <c r="K51" s="17"/>
      <c r="L51" s="17"/>
      <c r="M51" s="17"/>
      <c r="N51" s="33"/>
      <c r="O51" s="17"/>
      <c r="P51" s="17"/>
      <c r="Q51" s="17"/>
      <c r="R51" s="17"/>
      <c r="S51" s="17"/>
      <c r="T51" s="17"/>
      <c r="U51" s="33"/>
      <c r="V51" s="17"/>
      <c r="W51" s="17"/>
      <c r="X51" s="17"/>
      <c r="Y51" s="17"/>
      <c r="Z51" s="17"/>
      <c r="AA51" s="17"/>
      <c r="AB51" s="33"/>
      <c r="AC51" s="17">
        <v>20</v>
      </c>
      <c r="AD51" s="17">
        <v>15</v>
      </c>
      <c r="AE51" s="17">
        <v>25</v>
      </c>
      <c r="AF51" s="17"/>
      <c r="AG51" s="17"/>
      <c r="AH51" s="17"/>
      <c r="AI51" s="33">
        <v>2</v>
      </c>
      <c r="AJ51" s="17"/>
      <c r="AK51" s="17"/>
      <c r="AL51" s="17"/>
      <c r="AM51" s="17"/>
      <c r="AN51" s="17"/>
      <c r="AO51" s="17"/>
      <c r="AP51" s="33"/>
      <c r="AQ51" s="17"/>
      <c r="AR51" s="17"/>
      <c r="AS51" s="17"/>
      <c r="AT51" s="17"/>
      <c r="AU51" s="17"/>
      <c r="AV51" s="17"/>
      <c r="AW51" s="33"/>
      <c r="AX51" s="54">
        <v>2</v>
      </c>
    </row>
    <row r="52" spans="1:51" s="14" customFormat="1" ht="12" x14ac:dyDescent="0.25">
      <c r="A52" s="17">
        <v>37</v>
      </c>
      <c r="B52" s="52" t="s">
        <v>108</v>
      </c>
      <c r="C52" s="17">
        <v>40</v>
      </c>
      <c r="D52" s="17">
        <v>25</v>
      </c>
      <c r="E52" s="17">
        <v>15</v>
      </c>
      <c r="F52" s="15" t="s">
        <v>31</v>
      </c>
      <c r="G52" s="15">
        <v>1</v>
      </c>
      <c r="H52" s="17"/>
      <c r="I52" s="17"/>
      <c r="J52" s="17"/>
      <c r="K52" s="17"/>
      <c r="L52" s="17"/>
      <c r="M52" s="17"/>
      <c r="N52" s="33"/>
      <c r="O52" s="17"/>
      <c r="P52" s="17"/>
      <c r="Q52" s="17"/>
      <c r="R52" s="17"/>
      <c r="S52" s="17"/>
      <c r="T52" s="17"/>
      <c r="U52" s="33"/>
      <c r="V52" s="17"/>
      <c r="W52" s="17"/>
      <c r="X52" s="17"/>
      <c r="Y52" s="17"/>
      <c r="Z52" s="17"/>
      <c r="AA52" s="17"/>
      <c r="AB52" s="33"/>
      <c r="AC52" s="17">
        <v>10</v>
      </c>
      <c r="AD52" s="17">
        <v>15</v>
      </c>
      <c r="AE52" s="17">
        <v>15</v>
      </c>
      <c r="AF52" s="17"/>
      <c r="AG52" s="17"/>
      <c r="AH52" s="17"/>
      <c r="AI52" s="33">
        <v>1</v>
      </c>
      <c r="AJ52" s="17"/>
      <c r="AK52" s="17"/>
      <c r="AL52" s="17"/>
      <c r="AM52" s="17"/>
      <c r="AN52" s="17"/>
      <c r="AO52" s="17"/>
      <c r="AP52" s="33"/>
      <c r="AQ52" s="17"/>
      <c r="AR52" s="17"/>
      <c r="AS52" s="17"/>
      <c r="AT52" s="17"/>
      <c r="AU52" s="17"/>
      <c r="AV52" s="17"/>
      <c r="AW52" s="33"/>
      <c r="AX52" s="54">
        <v>1</v>
      </c>
    </row>
    <row r="53" spans="1:51" s="14" customFormat="1" ht="12" x14ac:dyDescent="0.25">
      <c r="A53" s="17">
        <v>38</v>
      </c>
      <c r="B53" s="52" t="s">
        <v>76</v>
      </c>
      <c r="C53" s="17">
        <v>50</v>
      </c>
      <c r="D53" s="17">
        <v>20</v>
      </c>
      <c r="E53" s="17">
        <v>30</v>
      </c>
      <c r="F53" s="15" t="s">
        <v>31</v>
      </c>
      <c r="G53" s="15">
        <v>2</v>
      </c>
      <c r="H53" s="17"/>
      <c r="I53" s="17"/>
      <c r="J53" s="17"/>
      <c r="K53" s="17"/>
      <c r="L53" s="17"/>
      <c r="M53" s="17"/>
      <c r="N53" s="33"/>
      <c r="O53" s="17"/>
      <c r="P53" s="17"/>
      <c r="Q53" s="17"/>
      <c r="R53" s="17"/>
      <c r="S53" s="17"/>
      <c r="T53" s="17"/>
      <c r="U53" s="33"/>
      <c r="V53" s="17"/>
      <c r="W53" s="17"/>
      <c r="X53" s="17"/>
      <c r="Y53" s="17"/>
      <c r="Z53" s="17"/>
      <c r="AA53" s="17"/>
      <c r="AB53" s="33"/>
      <c r="AC53" s="17">
        <v>15</v>
      </c>
      <c r="AD53" s="17">
        <v>5</v>
      </c>
      <c r="AE53" s="17">
        <v>15</v>
      </c>
      <c r="AF53" s="17">
        <v>15</v>
      </c>
      <c r="AG53" s="17"/>
      <c r="AH53" s="17"/>
      <c r="AI53" s="33">
        <v>2</v>
      </c>
      <c r="AJ53" s="17"/>
      <c r="AK53" s="17"/>
      <c r="AL53" s="17"/>
      <c r="AM53" s="17"/>
      <c r="AN53" s="17"/>
      <c r="AO53" s="17"/>
      <c r="AP53" s="33"/>
      <c r="AQ53" s="17"/>
      <c r="AR53" s="17"/>
      <c r="AS53" s="17"/>
      <c r="AT53" s="17"/>
      <c r="AU53" s="17"/>
      <c r="AV53" s="17"/>
      <c r="AW53" s="33"/>
      <c r="AX53" s="54">
        <v>2</v>
      </c>
    </row>
    <row r="54" spans="1:51" s="14" customFormat="1" ht="12.75" customHeight="1" thickBot="1" x14ac:dyDescent="0.3">
      <c r="A54" s="17">
        <v>40</v>
      </c>
      <c r="B54" s="30" t="s">
        <v>91</v>
      </c>
      <c r="C54" s="17">
        <v>20</v>
      </c>
      <c r="D54" s="17">
        <v>0</v>
      </c>
      <c r="E54" s="17">
        <v>20</v>
      </c>
      <c r="F54" s="15" t="s">
        <v>28</v>
      </c>
      <c r="G54" s="15">
        <v>5</v>
      </c>
      <c r="H54" s="17"/>
      <c r="I54" s="17"/>
      <c r="J54" s="17"/>
      <c r="K54" s="17"/>
      <c r="L54" s="17"/>
      <c r="M54" s="17"/>
      <c r="N54" s="33"/>
      <c r="O54" s="17"/>
      <c r="P54" s="17"/>
      <c r="Q54" s="17"/>
      <c r="R54" s="17"/>
      <c r="S54" s="17"/>
      <c r="T54" s="17"/>
      <c r="U54" s="33"/>
      <c r="V54" s="17"/>
      <c r="W54" s="17"/>
      <c r="X54" s="17"/>
      <c r="Y54" s="17"/>
      <c r="Z54" s="17"/>
      <c r="AA54" s="17"/>
      <c r="AB54" s="33"/>
      <c r="AC54" s="17"/>
      <c r="AD54" s="17"/>
      <c r="AE54" s="17"/>
      <c r="AF54" s="17"/>
      <c r="AG54" s="17"/>
      <c r="AH54" s="17"/>
      <c r="AI54" s="33"/>
      <c r="AJ54" s="17"/>
      <c r="AK54" s="17"/>
      <c r="AL54" s="17"/>
      <c r="AM54" s="17"/>
      <c r="AN54" s="17"/>
      <c r="AO54" s="17"/>
      <c r="AP54" s="33"/>
      <c r="AQ54" s="17"/>
      <c r="AR54" s="17"/>
      <c r="AS54" s="17"/>
      <c r="AT54" s="17">
        <v>20</v>
      </c>
      <c r="AU54" s="17"/>
      <c r="AV54" s="17"/>
      <c r="AW54" s="31">
        <v>5</v>
      </c>
      <c r="AX54" s="28">
        <v>5</v>
      </c>
    </row>
    <row r="55" spans="1:51" s="14" customFormat="1" ht="12" x14ac:dyDescent="0.25">
      <c r="A55" s="17"/>
      <c r="B55" s="30"/>
      <c r="C55" s="17">
        <f t="shared" ref="C55:AW55" si="19">SUM(C41:C54)</f>
        <v>2795</v>
      </c>
      <c r="D55" s="17">
        <f t="shared" si="19"/>
        <v>550</v>
      </c>
      <c r="E55" s="17">
        <f t="shared" si="19"/>
        <v>2245</v>
      </c>
      <c r="F55" s="17">
        <f t="shared" si="19"/>
        <v>0</v>
      </c>
      <c r="G55" s="17">
        <f t="shared" si="19"/>
        <v>115</v>
      </c>
      <c r="H55" s="17">
        <f t="shared" si="19"/>
        <v>0</v>
      </c>
      <c r="I55" s="17">
        <f t="shared" si="19"/>
        <v>0</v>
      </c>
      <c r="J55" s="17">
        <f t="shared" si="19"/>
        <v>0</v>
      </c>
      <c r="K55" s="17">
        <f t="shared" si="19"/>
        <v>0</v>
      </c>
      <c r="L55" s="17">
        <f t="shared" si="19"/>
        <v>0</v>
      </c>
      <c r="M55" s="17">
        <f t="shared" si="19"/>
        <v>0</v>
      </c>
      <c r="N55" s="17">
        <f t="shared" si="19"/>
        <v>0</v>
      </c>
      <c r="O55" s="17">
        <f t="shared" si="19"/>
        <v>10</v>
      </c>
      <c r="P55" s="17">
        <f t="shared" si="19"/>
        <v>10</v>
      </c>
      <c r="Q55" s="17">
        <f t="shared" si="19"/>
        <v>15</v>
      </c>
      <c r="R55" s="17">
        <f t="shared" si="19"/>
        <v>0</v>
      </c>
      <c r="S55" s="17">
        <f t="shared" si="19"/>
        <v>40</v>
      </c>
      <c r="T55" s="17">
        <f t="shared" si="19"/>
        <v>40</v>
      </c>
      <c r="U55" s="17">
        <f t="shared" si="19"/>
        <v>6</v>
      </c>
      <c r="V55" s="17">
        <f t="shared" si="19"/>
        <v>80</v>
      </c>
      <c r="W55" s="17">
        <f t="shared" si="19"/>
        <v>60</v>
      </c>
      <c r="X55" s="17">
        <f t="shared" si="19"/>
        <v>40</v>
      </c>
      <c r="Y55" s="17">
        <f t="shared" si="19"/>
        <v>40</v>
      </c>
      <c r="Z55" s="17">
        <f t="shared" si="19"/>
        <v>200</v>
      </c>
      <c r="AA55" s="17">
        <f t="shared" si="19"/>
        <v>200</v>
      </c>
      <c r="AB55" s="17">
        <f t="shared" si="19"/>
        <v>25</v>
      </c>
      <c r="AC55" s="17">
        <f t="shared" si="19"/>
        <v>100</v>
      </c>
      <c r="AD55" s="17">
        <f t="shared" si="19"/>
        <v>75</v>
      </c>
      <c r="AE55" s="17">
        <f t="shared" si="19"/>
        <v>90</v>
      </c>
      <c r="AF55" s="17">
        <f t="shared" si="19"/>
        <v>70</v>
      </c>
      <c r="AG55" s="17">
        <f t="shared" si="19"/>
        <v>200</v>
      </c>
      <c r="AH55" s="17">
        <f t="shared" si="19"/>
        <v>200</v>
      </c>
      <c r="AI55" s="17">
        <f t="shared" si="19"/>
        <v>28</v>
      </c>
      <c r="AJ55" s="17">
        <f t="shared" si="19"/>
        <v>80</v>
      </c>
      <c r="AK55" s="17">
        <f t="shared" si="19"/>
        <v>65</v>
      </c>
      <c r="AL55" s="17">
        <f t="shared" si="19"/>
        <v>50</v>
      </c>
      <c r="AM55" s="17">
        <f t="shared" si="19"/>
        <v>80</v>
      </c>
      <c r="AN55" s="17">
        <f t="shared" si="19"/>
        <v>280</v>
      </c>
      <c r="AO55" s="17">
        <f t="shared" si="19"/>
        <v>320</v>
      </c>
      <c r="AP55" s="17">
        <f t="shared" si="19"/>
        <v>32</v>
      </c>
      <c r="AQ55" s="17">
        <f t="shared" si="19"/>
        <v>40</v>
      </c>
      <c r="AR55" s="17">
        <f t="shared" si="19"/>
        <v>30</v>
      </c>
      <c r="AS55" s="17">
        <f t="shared" si="19"/>
        <v>20</v>
      </c>
      <c r="AT55" s="17">
        <f t="shared" si="19"/>
        <v>40</v>
      </c>
      <c r="AU55" s="17">
        <f t="shared" si="19"/>
        <v>160</v>
      </c>
      <c r="AV55" s="17">
        <f t="shared" si="19"/>
        <v>160</v>
      </c>
      <c r="AW55" s="17">
        <f t="shared" si="19"/>
        <v>22</v>
      </c>
      <c r="AX55" s="23"/>
    </row>
    <row r="56" spans="1:51" s="14" customFormat="1" ht="12" x14ac:dyDescent="0.25">
      <c r="A56" s="64" t="s">
        <v>77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</row>
    <row r="57" spans="1:51" s="14" customFormat="1" ht="12" x14ac:dyDescent="0.25">
      <c r="A57" s="17">
        <v>41</v>
      </c>
      <c r="B57" s="32" t="s">
        <v>78</v>
      </c>
      <c r="C57" s="17">
        <f t="shared" ref="C57" si="20">SUM(D57:E57)</f>
        <v>10</v>
      </c>
      <c r="D57" s="17">
        <f t="shared" ref="D57" si="21">SUM(H57:I57,O57:P57,V57:W57,AC57:AD57,AJ57:AK57,AQ57:AR57)</f>
        <v>10</v>
      </c>
      <c r="E57" s="17">
        <f t="shared" ref="E57" si="22">SUM(J57:M57,Q57:T57,X57:AA57,AE57:AH57,AL57:AO57,AS57:AV57)</f>
        <v>0</v>
      </c>
      <c r="F57" s="16" t="s">
        <v>31</v>
      </c>
      <c r="G57" s="15">
        <f>SUM(N57,U57,AB57,AI57,AP57,AW57)</f>
        <v>0</v>
      </c>
      <c r="H57" s="15">
        <v>10</v>
      </c>
      <c r="I57" s="15"/>
      <c r="J57" s="15"/>
      <c r="K57" s="15"/>
      <c r="L57" s="15"/>
      <c r="M57" s="15"/>
      <c r="N57" s="31"/>
      <c r="O57" s="15"/>
      <c r="P57" s="15"/>
      <c r="Q57" s="15"/>
      <c r="R57" s="15"/>
      <c r="S57" s="15"/>
      <c r="T57" s="15"/>
      <c r="U57" s="31"/>
      <c r="V57" s="15"/>
      <c r="W57" s="15"/>
      <c r="X57" s="15"/>
      <c r="Y57" s="15"/>
      <c r="Z57" s="15"/>
      <c r="AA57" s="15"/>
      <c r="AB57" s="31"/>
      <c r="AC57" s="15"/>
      <c r="AD57" s="15"/>
      <c r="AE57" s="15"/>
      <c r="AF57" s="15"/>
      <c r="AG57" s="15"/>
      <c r="AH57" s="15"/>
      <c r="AI57" s="31"/>
      <c r="AJ57" s="15"/>
      <c r="AK57" s="15"/>
      <c r="AL57" s="15"/>
      <c r="AM57" s="15"/>
      <c r="AN57" s="15"/>
      <c r="AO57" s="15"/>
      <c r="AP57" s="31"/>
      <c r="AQ57" s="15"/>
      <c r="AR57" s="15"/>
      <c r="AS57" s="15"/>
      <c r="AT57" s="15"/>
      <c r="AU57" s="15"/>
      <c r="AV57" s="15"/>
      <c r="AW57" s="31"/>
    </row>
    <row r="58" spans="1:51" s="14" customFormat="1" ht="12" x14ac:dyDescent="0.25">
      <c r="A58" s="17"/>
      <c r="B58" s="30"/>
      <c r="C58" s="17">
        <f t="shared" ref="C58:AW58" si="23">SUM(C57:C57)</f>
        <v>10</v>
      </c>
      <c r="D58" s="17">
        <f t="shared" si="23"/>
        <v>10</v>
      </c>
      <c r="E58" s="17">
        <f t="shared" si="23"/>
        <v>0</v>
      </c>
      <c r="F58" s="17">
        <f t="shared" si="23"/>
        <v>0</v>
      </c>
      <c r="G58" s="17">
        <f t="shared" si="23"/>
        <v>0</v>
      </c>
      <c r="H58" s="17">
        <f t="shared" si="23"/>
        <v>10</v>
      </c>
      <c r="I58" s="17">
        <f t="shared" si="23"/>
        <v>0</v>
      </c>
      <c r="J58" s="17">
        <f t="shared" si="23"/>
        <v>0</v>
      </c>
      <c r="K58" s="17">
        <f t="shared" si="23"/>
        <v>0</v>
      </c>
      <c r="L58" s="17">
        <f t="shared" si="23"/>
        <v>0</v>
      </c>
      <c r="M58" s="17">
        <f t="shared" si="23"/>
        <v>0</v>
      </c>
      <c r="N58" s="17">
        <f t="shared" si="23"/>
        <v>0</v>
      </c>
      <c r="O58" s="17">
        <f t="shared" si="23"/>
        <v>0</v>
      </c>
      <c r="P58" s="17">
        <f t="shared" si="23"/>
        <v>0</v>
      </c>
      <c r="Q58" s="17">
        <f t="shared" si="23"/>
        <v>0</v>
      </c>
      <c r="R58" s="17">
        <f t="shared" si="23"/>
        <v>0</v>
      </c>
      <c r="S58" s="17">
        <f t="shared" si="23"/>
        <v>0</v>
      </c>
      <c r="T58" s="17">
        <f t="shared" si="23"/>
        <v>0</v>
      </c>
      <c r="U58" s="17">
        <f t="shared" si="23"/>
        <v>0</v>
      </c>
      <c r="V58" s="17">
        <f t="shared" si="23"/>
        <v>0</v>
      </c>
      <c r="W58" s="17">
        <f t="shared" si="23"/>
        <v>0</v>
      </c>
      <c r="X58" s="17">
        <f t="shared" si="23"/>
        <v>0</v>
      </c>
      <c r="Y58" s="17">
        <f t="shared" si="23"/>
        <v>0</v>
      </c>
      <c r="Z58" s="17">
        <f t="shared" si="23"/>
        <v>0</v>
      </c>
      <c r="AA58" s="17">
        <f t="shared" si="23"/>
        <v>0</v>
      </c>
      <c r="AB58" s="17">
        <f t="shared" si="23"/>
        <v>0</v>
      </c>
      <c r="AC58" s="17">
        <f t="shared" si="23"/>
        <v>0</v>
      </c>
      <c r="AD58" s="17">
        <f t="shared" si="23"/>
        <v>0</v>
      </c>
      <c r="AE58" s="17">
        <f t="shared" si="23"/>
        <v>0</v>
      </c>
      <c r="AF58" s="17">
        <f t="shared" si="23"/>
        <v>0</v>
      </c>
      <c r="AG58" s="17">
        <f t="shared" si="23"/>
        <v>0</v>
      </c>
      <c r="AH58" s="17">
        <f t="shared" si="23"/>
        <v>0</v>
      </c>
      <c r="AI58" s="17">
        <f t="shared" si="23"/>
        <v>0</v>
      </c>
      <c r="AJ58" s="17">
        <f t="shared" si="23"/>
        <v>0</v>
      </c>
      <c r="AK58" s="17">
        <f t="shared" si="23"/>
        <v>0</v>
      </c>
      <c r="AL58" s="17">
        <f t="shared" si="23"/>
        <v>0</v>
      </c>
      <c r="AM58" s="17">
        <f t="shared" si="23"/>
        <v>0</v>
      </c>
      <c r="AN58" s="17">
        <f t="shared" si="23"/>
        <v>0</v>
      </c>
      <c r="AO58" s="17">
        <f t="shared" si="23"/>
        <v>0</v>
      </c>
      <c r="AP58" s="17">
        <f t="shared" si="23"/>
        <v>0</v>
      </c>
      <c r="AQ58" s="17">
        <f t="shared" si="23"/>
        <v>0</v>
      </c>
      <c r="AR58" s="17">
        <f t="shared" si="23"/>
        <v>0</v>
      </c>
      <c r="AS58" s="17">
        <f t="shared" si="23"/>
        <v>0</v>
      </c>
      <c r="AT58" s="17">
        <f t="shared" si="23"/>
        <v>0</v>
      </c>
      <c r="AU58" s="17">
        <f t="shared" si="23"/>
        <v>0</v>
      </c>
      <c r="AV58" s="17">
        <f t="shared" si="23"/>
        <v>0</v>
      </c>
      <c r="AW58" s="17">
        <f t="shared" si="23"/>
        <v>0</v>
      </c>
    </row>
    <row r="59" spans="1:51" s="14" customFormat="1" ht="12" x14ac:dyDescent="0.25">
      <c r="A59" s="60" t="s">
        <v>82</v>
      </c>
      <c r="B59" s="60"/>
      <c r="C59" s="41">
        <f t="shared" ref="C59:AW59" si="24">SUM(C16,C27,C39,C55,C58)</f>
        <v>4840</v>
      </c>
      <c r="D59" s="41">
        <f t="shared" si="24"/>
        <v>1305</v>
      </c>
      <c r="E59" s="41">
        <f t="shared" si="24"/>
        <v>3535</v>
      </c>
      <c r="F59" s="41">
        <f t="shared" si="24"/>
        <v>0</v>
      </c>
      <c r="G59" s="41">
        <f t="shared" si="24"/>
        <v>195</v>
      </c>
      <c r="H59" s="41">
        <f t="shared" si="24"/>
        <v>163</v>
      </c>
      <c r="I59" s="41">
        <f t="shared" si="24"/>
        <v>112</v>
      </c>
      <c r="J59" s="41">
        <f t="shared" si="24"/>
        <v>190</v>
      </c>
      <c r="K59" s="41">
        <f t="shared" si="24"/>
        <v>120</v>
      </c>
      <c r="L59" s="41">
        <f t="shared" si="24"/>
        <v>80</v>
      </c>
      <c r="M59" s="41">
        <f t="shared" si="24"/>
        <v>120</v>
      </c>
      <c r="N59" s="41">
        <f t="shared" si="24"/>
        <v>30</v>
      </c>
      <c r="O59" s="41">
        <f t="shared" si="24"/>
        <v>215</v>
      </c>
      <c r="P59" s="41">
        <f t="shared" si="24"/>
        <v>160</v>
      </c>
      <c r="Q59" s="41">
        <f t="shared" si="24"/>
        <v>80</v>
      </c>
      <c r="R59" s="41">
        <f t="shared" si="24"/>
        <v>185</v>
      </c>
      <c r="S59" s="41">
        <f t="shared" si="24"/>
        <v>100</v>
      </c>
      <c r="T59" s="41">
        <f t="shared" si="24"/>
        <v>80</v>
      </c>
      <c r="U59" s="41">
        <f t="shared" si="24"/>
        <v>33</v>
      </c>
      <c r="V59" s="41">
        <f t="shared" si="24"/>
        <v>130</v>
      </c>
      <c r="W59" s="41">
        <f t="shared" si="24"/>
        <v>110</v>
      </c>
      <c r="X59" s="41">
        <f t="shared" si="24"/>
        <v>140</v>
      </c>
      <c r="Y59" s="41">
        <f t="shared" si="24"/>
        <v>55</v>
      </c>
      <c r="Z59" s="41">
        <f t="shared" si="24"/>
        <v>200</v>
      </c>
      <c r="AA59" s="41">
        <f t="shared" si="24"/>
        <v>200</v>
      </c>
      <c r="AB59" s="41">
        <f t="shared" si="24"/>
        <v>34</v>
      </c>
      <c r="AC59" s="41">
        <f t="shared" si="24"/>
        <v>115</v>
      </c>
      <c r="AD59" s="41">
        <f t="shared" si="24"/>
        <v>85</v>
      </c>
      <c r="AE59" s="41">
        <f t="shared" si="24"/>
        <v>140</v>
      </c>
      <c r="AF59" s="41">
        <f t="shared" si="24"/>
        <v>70</v>
      </c>
      <c r="AG59" s="41">
        <f t="shared" si="24"/>
        <v>200</v>
      </c>
      <c r="AH59" s="41">
        <f t="shared" si="24"/>
        <v>200</v>
      </c>
      <c r="AI59" s="41">
        <f t="shared" si="24"/>
        <v>31</v>
      </c>
      <c r="AJ59" s="41">
        <f t="shared" si="24"/>
        <v>80</v>
      </c>
      <c r="AK59" s="41">
        <f t="shared" si="24"/>
        <v>65</v>
      </c>
      <c r="AL59" s="41">
        <f t="shared" si="24"/>
        <v>80</v>
      </c>
      <c r="AM59" s="41">
        <f t="shared" si="24"/>
        <v>80</v>
      </c>
      <c r="AN59" s="41">
        <f t="shared" si="24"/>
        <v>280</v>
      </c>
      <c r="AO59" s="41">
        <f t="shared" si="24"/>
        <v>320</v>
      </c>
      <c r="AP59" s="41">
        <f t="shared" si="24"/>
        <v>33</v>
      </c>
      <c r="AQ59" s="41">
        <f t="shared" si="24"/>
        <v>40</v>
      </c>
      <c r="AR59" s="41">
        <f t="shared" si="24"/>
        <v>30</v>
      </c>
      <c r="AS59" s="41">
        <f t="shared" si="24"/>
        <v>50</v>
      </c>
      <c r="AT59" s="41">
        <f t="shared" si="24"/>
        <v>40</v>
      </c>
      <c r="AU59" s="41">
        <f t="shared" si="24"/>
        <v>240</v>
      </c>
      <c r="AV59" s="41">
        <f t="shared" si="24"/>
        <v>280</v>
      </c>
      <c r="AW59" s="41">
        <f t="shared" si="24"/>
        <v>32</v>
      </c>
    </row>
    <row r="60" spans="1:51" s="14" customFormat="1" ht="15.75" x14ac:dyDescent="0.25">
      <c r="A60" s="60" t="s">
        <v>83</v>
      </c>
      <c r="B60" s="60"/>
      <c r="C60" s="60"/>
      <c r="D60" s="60"/>
      <c r="E60" s="60"/>
      <c r="F60" s="60"/>
      <c r="G60" s="60"/>
      <c r="H60" s="56">
        <f>SUM(H59:M59)</f>
        <v>785</v>
      </c>
      <c r="I60" s="56"/>
      <c r="J60" s="56"/>
      <c r="K60" s="56"/>
      <c r="L60" s="56"/>
      <c r="M60" s="56"/>
      <c r="N60" s="56"/>
      <c r="O60" s="56">
        <f>SUM(O59:T59)</f>
        <v>820</v>
      </c>
      <c r="P60" s="56"/>
      <c r="Q60" s="56"/>
      <c r="R60" s="56"/>
      <c r="S60" s="56"/>
      <c r="T60" s="56"/>
      <c r="U60" s="56"/>
      <c r="V60" s="56">
        <f>SUM(V59:AA59)</f>
        <v>835</v>
      </c>
      <c r="W60" s="56"/>
      <c r="X60" s="56"/>
      <c r="Y60" s="56"/>
      <c r="Z60" s="56"/>
      <c r="AA60" s="56"/>
      <c r="AB60" s="56"/>
      <c r="AC60" s="56">
        <f>SUM(AC59:AH59)</f>
        <v>810</v>
      </c>
      <c r="AD60" s="56"/>
      <c r="AE60" s="56"/>
      <c r="AF60" s="56"/>
      <c r="AG60" s="56"/>
      <c r="AH60" s="56"/>
      <c r="AI60" s="56"/>
      <c r="AJ60" s="56">
        <f>SUM(AJ59:AO59)</f>
        <v>905</v>
      </c>
      <c r="AK60" s="56"/>
      <c r="AL60" s="56"/>
      <c r="AM60" s="56"/>
      <c r="AN60" s="56"/>
      <c r="AO60" s="56"/>
      <c r="AP60" s="56"/>
      <c r="AQ60" s="56">
        <f>SUM(AQ59:AV59)</f>
        <v>680</v>
      </c>
      <c r="AR60" s="56"/>
      <c r="AS60" s="56"/>
      <c r="AT60" s="56"/>
      <c r="AU60" s="56"/>
      <c r="AV60" s="56"/>
      <c r="AW60" s="56"/>
    </row>
    <row r="61" spans="1:51" s="14" customFormat="1" ht="15.75" x14ac:dyDescent="0.25">
      <c r="A61" s="57" t="s">
        <v>84</v>
      </c>
      <c r="B61" s="57"/>
      <c r="C61" s="57"/>
      <c r="D61" s="57"/>
      <c r="E61" s="57"/>
      <c r="F61" s="57"/>
      <c r="G61" s="57"/>
      <c r="H61" s="56">
        <f>SUM(H60:U60,H58,H55,H39,H27,H16)</f>
        <v>1768</v>
      </c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>
        <f>SUM(V60:AI60,V58,V55,V39,V27,V16)</f>
        <v>1775</v>
      </c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>
        <f>SUM(AJ60:AW60,AJ58,AJ55,AJ39,AJ27,AJ16)</f>
        <v>1665</v>
      </c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</row>
    <row r="62" spans="1:51" s="14" customFormat="1" ht="15.75" x14ac:dyDescent="0.25">
      <c r="A62" s="57" t="s">
        <v>85</v>
      </c>
      <c r="B62" s="57"/>
      <c r="C62" s="57"/>
      <c r="D62" s="57"/>
      <c r="E62" s="57"/>
      <c r="F62" s="57"/>
      <c r="G62" s="57"/>
      <c r="H62" s="56">
        <v>3</v>
      </c>
      <c r="I62" s="56"/>
      <c r="J62" s="56"/>
      <c r="K62" s="56"/>
      <c r="L62" s="56"/>
      <c r="M62" s="56"/>
      <c r="N62" s="56"/>
      <c r="O62" s="56">
        <v>5</v>
      </c>
      <c r="P62" s="56"/>
      <c r="Q62" s="56"/>
      <c r="R62" s="56"/>
      <c r="S62" s="56"/>
      <c r="T62" s="56"/>
      <c r="U62" s="56"/>
      <c r="V62" s="56">
        <v>4</v>
      </c>
      <c r="W62" s="56"/>
      <c r="X62" s="56"/>
      <c r="Y62" s="56"/>
      <c r="Z62" s="56"/>
      <c r="AA62" s="56"/>
      <c r="AB62" s="56"/>
      <c r="AC62" s="56">
        <v>3</v>
      </c>
      <c r="AD62" s="56"/>
      <c r="AE62" s="56"/>
      <c r="AF62" s="56"/>
      <c r="AG62" s="56"/>
      <c r="AH62" s="56"/>
      <c r="AI62" s="56"/>
      <c r="AJ62" s="56">
        <v>2</v>
      </c>
      <c r="AK62" s="56"/>
      <c r="AL62" s="56"/>
      <c r="AM62" s="56"/>
      <c r="AN62" s="56"/>
      <c r="AO62" s="56"/>
      <c r="AP62" s="56"/>
      <c r="AQ62" s="56">
        <v>3</v>
      </c>
      <c r="AR62" s="56"/>
      <c r="AS62" s="56"/>
      <c r="AT62" s="56"/>
      <c r="AU62" s="56"/>
      <c r="AV62" s="56"/>
      <c r="AW62" s="56"/>
    </row>
    <row r="63" spans="1:51" s="20" customFormat="1" x14ac:dyDescent="0.25">
      <c r="A63" s="25"/>
      <c r="B63" s="5" t="s">
        <v>99</v>
      </c>
      <c r="C63" s="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5"/>
      <c r="AT63" s="5"/>
      <c r="AU63" s="25"/>
      <c r="AV63" s="25"/>
      <c r="AW63" s="5"/>
      <c r="AY63" s="20">
        <f>SUM(H59,O59,V59,AC59,AJ59,AQ59)</f>
        <v>743</v>
      </c>
    </row>
    <row r="64" spans="1:51" s="20" customFormat="1" x14ac:dyDescent="0.25">
      <c r="A64" s="25"/>
      <c r="B64" s="5" t="s">
        <v>87</v>
      </c>
      <c r="C64" s="5"/>
      <c r="D64" s="5"/>
      <c r="E64" s="5"/>
      <c r="F64" s="5"/>
      <c r="G64" s="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6"/>
      <c r="T64" s="6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5"/>
      <c r="AT64" s="5"/>
      <c r="AU64" s="25"/>
      <c r="AV64" s="25"/>
      <c r="AW64" s="5"/>
    </row>
    <row r="65" spans="1:49" x14ac:dyDescent="0.25">
      <c r="A65" s="59" t="s">
        <v>90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</row>
    <row r="66" spans="1:49" s="14" customFormat="1" ht="12" x14ac:dyDescent="0.25">
      <c r="A66" s="42">
        <v>41</v>
      </c>
      <c r="B66" s="43" t="s">
        <v>81</v>
      </c>
      <c r="C66" s="42">
        <f t="shared" ref="C66" si="25">SUM(D66:E66)</f>
        <v>60</v>
      </c>
      <c r="D66" s="44">
        <f t="shared" ref="D66" si="26">SUM(H66:I66,O66:P66,V66:W66,AC66:AD66,AJ66:AK66,AQ66:AR66)</f>
        <v>0</v>
      </c>
      <c r="E66" s="45">
        <f t="shared" ref="E66" si="27">SUM(J66:M66,Q66:T66,X66:AA66,AE66:AH66,AL66:AO66,AS66:AV66)</f>
        <v>60</v>
      </c>
      <c r="F66" s="46" t="s">
        <v>31</v>
      </c>
      <c r="G66" s="47">
        <f t="shared" ref="G66" si="28">SUM(N66,U66,AB66,AI66,AP66,AW66)</f>
        <v>0</v>
      </c>
      <c r="H66" s="48"/>
      <c r="I66" s="49"/>
      <c r="J66" s="49"/>
      <c r="K66" s="49"/>
      <c r="L66" s="49"/>
      <c r="M66" s="50"/>
      <c r="N66" s="51"/>
      <c r="O66" s="48"/>
      <c r="P66" s="49"/>
      <c r="Q66" s="49"/>
      <c r="R66" s="49"/>
      <c r="S66" s="49"/>
      <c r="T66" s="50"/>
      <c r="U66" s="51"/>
      <c r="V66" s="48"/>
      <c r="W66" s="49"/>
      <c r="X66" s="49">
        <v>30</v>
      </c>
      <c r="Y66" s="49"/>
      <c r="Z66" s="49"/>
      <c r="AA66" s="50"/>
      <c r="AB66" s="51"/>
      <c r="AC66" s="48"/>
      <c r="AD66" s="49"/>
      <c r="AE66" s="49">
        <v>30</v>
      </c>
      <c r="AF66" s="49"/>
      <c r="AG66" s="49"/>
      <c r="AH66" s="50"/>
      <c r="AI66" s="51"/>
      <c r="AJ66" s="48"/>
      <c r="AK66" s="49"/>
      <c r="AL66" s="49"/>
      <c r="AM66" s="49"/>
      <c r="AN66" s="49"/>
      <c r="AO66" s="45"/>
      <c r="AP66" s="51"/>
      <c r="AQ66" s="48"/>
      <c r="AR66" s="49"/>
      <c r="AS66" s="49"/>
      <c r="AT66" s="49"/>
      <c r="AU66" s="49"/>
      <c r="AV66" s="50"/>
      <c r="AW66" s="51"/>
    </row>
    <row r="67" spans="1:49" x14ac:dyDescent="0.25">
      <c r="A67" s="25"/>
      <c r="B67" s="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4"/>
      <c r="AT67" s="4"/>
      <c r="AU67" s="25"/>
      <c r="AV67" s="25"/>
      <c r="AW67" s="4"/>
    </row>
    <row r="68" spans="1:49" x14ac:dyDescent="0.25">
      <c r="A68" s="25"/>
      <c r="B68" s="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4"/>
      <c r="AT68" s="4"/>
      <c r="AU68" s="25"/>
      <c r="AV68" s="25"/>
      <c r="AW68" s="4"/>
    </row>
    <row r="69" spans="1:49" x14ac:dyDescent="0.25">
      <c r="A69" s="25"/>
      <c r="B69" s="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58"/>
      <c r="V69" s="58"/>
      <c r="W69" s="58"/>
      <c r="X69" s="58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4"/>
      <c r="AT69" s="4"/>
      <c r="AU69" s="25"/>
      <c r="AV69" s="25"/>
      <c r="AW69" s="4"/>
    </row>
    <row r="70" spans="1:49" x14ac:dyDescent="0.25">
      <c r="A70" s="25"/>
      <c r="B70" s="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4"/>
      <c r="AT70" s="4"/>
      <c r="AU70" s="25"/>
      <c r="AV70" s="25"/>
      <c r="AW70" s="4"/>
    </row>
    <row r="71" spans="1:49" x14ac:dyDescent="0.25">
      <c r="A71" s="25"/>
      <c r="B71" s="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4"/>
      <c r="AT71" s="4"/>
      <c r="AU71" s="25"/>
      <c r="AV71" s="25"/>
      <c r="AW71" s="4"/>
    </row>
    <row r="72" spans="1:49" x14ac:dyDescent="0.25">
      <c r="A72" s="25"/>
      <c r="B72" s="7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4"/>
      <c r="AT72" s="4"/>
      <c r="AU72" s="25"/>
      <c r="AV72" s="25"/>
      <c r="AW72" s="4"/>
    </row>
    <row r="73" spans="1:49" x14ac:dyDescent="0.25">
      <c r="A73" s="25"/>
      <c r="B73" s="7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4"/>
      <c r="AT73" s="4"/>
      <c r="AU73" s="25"/>
      <c r="AV73" s="25"/>
      <c r="AW73" s="4"/>
    </row>
    <row r="74" spans="1:49" x14ac:dyDescent="0.25">
      <c r="A74" s="25"/>
      <c r="B74" s="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4"/>
      <c r="AT74" s="4"/>
      <c r="AU74" s="25"/>
      <c r="AV74" s="25"/>
      <c r="AW74" s="4"/>
    </row>
    <row r="75" spans="1:49" x14ac:dyDescent="0.25">
      <c r="A75" s="25"/>
      <c r="B75" s="7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4"/>
      <c r="AT75" s="4"/>
      <c r="AU75" s="25"/>
      <c r="AV75" s="25"/>
      <c r="AW75" s="4"/>
    </row>
    <row r="76" spans="1:49" x14ac:dyDescent="0.25">
      <c r="A76" s="2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24"/>
      <c r="AU76" s="24"/>
      <c r="AV76" s="24"/>
      <c r="AW76" s="4"/>
    </row>
    <row r="77" spans="1:49" ht="15.75" x14ac:dyDescent="0.25">
      <c r="A77" s="25"/>
      <c r="B77" s="9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4"/>
      <c r="AT77" s="4"/>
      <c r="AU77" s="25"/>
      <c r="AV77" s="25"/>
      <c r="AW77" s="4"/>
    </row>
    <row r="78" spans="1:49" x14ac:dyDescent="0.25">
      <c r="A78" s="4"/>
      <c r="B78" s="4"/>
      <c r="C78" s="10"/>
      <c r="D78" s="4"/>
      <c r="E78" s="4"/>
      <c r="F78" s="11"/>
      <c r="G78" s="1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89" spans="3:7" x14ac:dyDescent="0.25">
      <c r="C89" s="1"/>
      <c r="F89" s="1"/>
      <c r="G89" s="1"/>
    </row>
    <row r="90" spans="3:7" x14ac:dyDescent="0.25">
      <c r="C90" s="1"/>
      <c r="F90" s="1"/>
      <c r="G90" s="1"/>
    </row>
    <row r="91" spans="3:7" x14ac:dyDescent="0.25">
      <c r="C91" s="1"/>
      <c r="F91" s="1"/>
      <c r="G91" s="1"/>
    </row>
    <row r="92" spans="3:7" x14ac:dyDescent="0.25">
      <c r="C92" s="1"/>
      <c r="F92" s="1"/>
      <c r="G92" s="1"/>
    </row>
    <row r="93" spans="3:7" x14ac:dyDescent="0.25">
      <c r="C93" s="1"/>
      <c r="F93" s="1"/>
      <c r="G93" s="1"/>
    </row>
    <row r="94" spans="3:7" x14ac:dyDescent="0.25">
      <c r="C94" s="1"/>
      <c r="F94" s="1"/>
      <c r="G94" s="1"/>
    </row>
    <row r="95" spans="3:7" x14ac:dyDescent="0.25">
      <c r="C95" s="1"/>
      <c r="F95" s="1"/>
      <c r="G95" s="1"/>
    </row>
    <row r="96" spans="3:7" x14ac:dyDescent="0.25">
      <c r="C96" s="1"/>
      <c r="F96" s="1"/>
      <c r="G96" s="1"/>
    </row>
    <row r="97" spans="3:7" x14ac:dyDescent="0.25">
      <c r="C97" s="1"/>
      <c r="F97" s="1"/>
      <c r="G97" s="1"/>
    </row>
    <row r="98" spans="3:7" x14ac:dyDescent="0.25">
      <c r="C98" s="1"/>
      <c r="F98" s="1"/>
      <c r="G98" s="1"/>
    </row>
    <row r="99" spans="3:7" x14ac:dyDescent="0.25">
      <c r="C99" s="1"/>
      <c r="F99" s="1"/>
      <c r="G99" s="1"/>
    </row>
    <row r="100" spans="3:7" x14ac:dyDescent="0.25">
      <c r="C100" s="1"/>
      <c r="F100" s="1"/>
      <c r="G100" s="1"/>
    </row>
    <row r="101" spans="3:7" x14ac:dyDescent="0.25">
      <c r="C101" s="1"/>
      <c r="F101" s="1"/>
      <c r="G101" s="1"/>
    </row>
    <row r="102" spans="3:7" x14ac:dyDescent="0.25">
      <c r="C102" s="1"/>
      <c r="F102" s="1"/>
      <c r="G102" s="1"/>
    </row>
    <row r="103" spans="3:7" x14ac:dyDescent="0.25">
      <c r="C103" s="1"/>
      <c r="F103" s="1"/>
      <c r="G103" s="1"/>
    </row>
    <row r="104" spans="3:7" x14ac:dyDescent="0.25">
      <c r="C104" s="1"/>
      <c r="F104" s="1"/>
      <c r="G104" s="1"/>
    </row>
    <row r="105" spans="3:7" x14ac:dyDescent="0.25">
      <c r="C105" s="1"/>
      <c r="F105" s="1"/>
      <c r="G105" s="1"/>
    </row>
    <row r="106" spans="3:7" x14ac:dyDescent="0.25">
      <c r="C106" s="1"/>
      <c r="F106" s="1"/>
      <c r="G106" s="1"/>
    </row>
    <row r="107" spans="3:7" x14ac:dyDescent="0.25">
      <c r="C107" s="1"/>
      <c r="F107" s="1"/>
      <c r="G107" s="1"/>
    </row>
    <row r="108" spans="3:7" x14ac:dyDescent="0.25">
      <c r="C108" s="1"/>
      <c r="F108" s="1"/>
      <c r="G108" s="1"/>
    </row>
    <row r="109" spans="3:7" x14ac:dyDescent="0.25">
      <c r="C109" s="1"/>
      <c r="F109" s="1"/>
      <c r="G109" s="1"/>
    </row>
    <row r="110" spans="3:7" x14ac:dyDescent="0.25">
      <c r="C110" s="1"/>
      <c r="F110" s="1"/>
      <c r="G110" s="1"/>
    </row>
    <row r="111" spans="3:7" x14ac:dyDescent="0.25">
      <c r="C111" s="1"/>
      <c r="F111" s="1"/>
      <c r="G111" s="1"/>
    </row>
    <row r="112" spans="3:7" x14ac:dyDescent="0.25">
      <c r="C112" s="1"/>
      <c r="F112" s="1"/>
      <c r="G112" s="1"/>
    </row>
    <row r="113" spans="3:7" x14ac:dyDescent="0.25">
      <c r="C113" s="1"/>
      <c r="F113" s="1"/>
      <c r="G113" s="1"/>
    </row>
    <row r="114" spans="3:7" x14ac:dyDescent="0.25">
      <c r="C114" s="1"/>
      <c r="F114" s="1"/>
      <c r="G114" s="1"/>
    </row>
    <row r="115" spans="3:7" x14ac:dyDescent="0.25">
      <c r="C115" s="1"/>
      <c r="F115" s="1"/>
      <c r="G115" s="1"/>
    </row>
  </sheetData>
  <mergeCells count="48">
    <mergeCell ref="AJ62:AP62"/>
    <mergeCell ref="AQ62:AW62"/>
    <mergeCell ref="A65:AW65"/>
    <mergeCell ref="U69:X69"/>
    <mergeCell ref="B76:AS76"/>
    <mergeCell ref="A62:G62"/>
    <mergeCell ref="H62:N62"/>
    <mergeCell ref="O62:U62"/>
    <mergeCell ref="V62:AB62"/>
    <mergeCell ref="AC62:AI62"/>
    <mergeCell ref="AC60:AI60"/>
    <mergeCell ref="AJ60:AP60"/>
    <mergeCell ref="AQ60:AW60"/>
    <mergeCell ref="A61:G61"/>
    <mergeCell ref="H61:U61"/>
    <mergeCell ref="V61:AI61"/>
    <mergeCell ref="AJ61:AW61"/>
    <mergeCell ref="A59:B59"/>
    <mergeCell ref="A60:G60"/>
    <mergeCell ref="H60:N60"/>
    <mergeCell ref="O60:U60"/>
    <mergeCell ref="V60:AB60"/>
    <mergeCell ref="A9:AW9"/>
    <mergeCell ref="A17:AW17"/>
    <mergeCell ref="A28:AW28"/>
    <mergeCell ref="A40:AW40"/>
    <mergeCell ref="A56:AW56"/>
    <mergeCell ref="AJ6:AW6"/>
    <mergeCell ref="H7:N7"/>
    <mergeCell ref="O7:U7"/>
    <mergeCell ref="V7:AB7"/>
    <mergeCell ref="AC7:AI7"/>
    <mergeCell ref="AJ7:AP7"/>
    <mergeCell ref="AQ7:AW7"/>
    <mergeCell ref="A1:AW1"/>
    <mergeCell ref="A2:AW2"/>
    <mergeCell ref="A3:AW3"/>
    <mergeCell ref="A4:AW4"/>
    <mergeCell ref="A5:AW5"/>
    <mergeCell ref="F6:F8"/>
    <mergeCell ref="G6:G8"/>
    <mergeCell ref="H6:U6"/>
    <mergeCell ref="V6:AI6"/>
    <mergeCell ref="A6:A8"/>
    <mergeCell ref="B6:B8"/>
    <mergeCell ref="C6:C8"/>
    <mergeCell ref="D6:D8"/>
    <mergeCell ref="E6:E8"/>
  </mergeCells>
  <pageMargins left="0.7" right="0.7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propozycja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Użytkownik systemu Windows</cp:lastModifiedBy>
  <cp:lastPrinted>2019-01-19T12:07:05Z</cp:lastPrinted>
  <dcterms:created xsi:type="dcterms:W3CDTF">2015-10-15T13:22:54Z</dcterms:created>
  <dcterms:modified xsi:type="dcterms:W3CDTF">2019-09-28T11:34:09Z</dcterms:modified>
</cp:coreProperties>
</file>